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otaminegishi/Dropbox/Python_projects/Japanese_study/"/>
    </mc:Choice>
  </mc:AlternateContent>
  <xr:revisionPtr revIDLastSave="0" documentId="13_ncr:1_{72D4431B-6DB0-434F-BB33-ABFA2D2F4CD3}" xr6:coauthVersionLast="36" xr6:coauthVersionMax="36" xr10:uidLastSave="{00000000-0000-0000-0000-000000000000}"/>
  <bookViews>
    <workbookView xWindow="1000" yWindow="460" windowWidth="27240" windowHeight="15800" xr2:uid="{4BBFA8BF-900B-664D-A497-76903754D384}"/>
  </bookViews>
  <sheets>
    <sheet name="contents" sheetId="9" r:id="rId1"/>
    <sheet name="lines" sheetId="1" r:id="rId2"/>
    <sheet name="Sheet3" sheetId="3" state="hidden" r:id="rId3"/>
    <sheet name="vocab_raw" sheetId="5" r:id="rId4"/>
    <sheet name="vocab_selected" sheetId="6" r:id="rId5"/>
    <sheet name="vocab_list" sheetId="7" r:id="rId6"/>
    <sheet name="flashcards" sheetId="8" r:id="rId7"/>
  </sheets>
  <definedNames>
    <definedName name="_xlnm.Print_Area" localSheetId="6">flashcards!$A$1:$E$408</definedName>
    <definedName name="Totoro_lines" localSheetId="1">lines!$A$1:$D$806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97" i="8" l="1"/>
  <c r="F398" i="8"/>
  <c r="F399" i="8"/>
  <c r="F400" i="8"/>
  <c r="F401" i="8"/>
  <c r="F402" i="8"/>
  <c r="F403" i="8"/>
  <c r="F404" i="8"/>
  <c r="F405" i="8"/>
  <c r="F406" i="8"/>
  <c r="F407" i="8"/>
  <c r="F408"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1" i="8"/>
  <c r="F37" i="8"/>
  <c r="E408" i="8"/>
  <c r="C407" i="8"/>
  <c r="A406" i="8"/>
  <c r="E404" i="8"/>
  <c r="C403" i="8"/>
  <c r="A402" i="8"/>
  <c r="E400" i="8"/>
  <c r="C399" i="8"/>
  <c r="A398" i="8"/>
  <c r="A407" i="8"/>
  <c r="E405" i="8"/>
  <c r="C404" i="8"/>
  <c r="A403" i="8"/>
  <c r="E401" i="8"/>
  <c r="C400" i="8"/>
  <c r="A399" i="8"/>
  <c r="E397" i="8"/>
  <c r="A404" i="8"/>
  <c r="E398" i="8"/>
  <c r="E407" i="8"/>
  <c r="E403" i="8"/>
  <c r="E399" i="8"/>
  <c r="C398" i="8"/>
  <c r="C408" i="8"/>
  <c r="A400" i="8"/>
  <c r="A405" i="8"/>
  <c r="C402" i="8"/>
  <c r="A397" i="8"/>
  <c r="A408" i="8"/>
  <c r="E406" i="8"/>
  <c r="C405" i="8"/>
  <c r="E402" i="8"/>
  <c r="C401" i="8"/>
  <c r="C397" i="8"/>
  <c r="C406" i="8"/>
  <c r="A401" i="8"/>
  <c r="E396" i="8"/>
  <c r="C395" i="8"/>
  <c r="A394" i="8"/>
  <c r="E392" i="8"/>
  <c r="C391" i="8"/>
  <c r="A390" i="8"/>
  <c r="E388" i="8"/>
  <c r="C387" i="8"/>
  <c r="A386" i="8"/>
  <c r="A395" i="8"/>
  <c r="E393" i="8"/>
  <c r="C392" i="8"/>
  <c r="A391" i="8"/>
  <c r="E389" i="8"/>
  <c r="C388" i="8"/>
  <c r="A387" i="8"/>
  <c r="E385" i="8"/>
  <c r="A396" i="8"/>
  <c r="E394" i="8"/>
  <c r="C393" i="8"/>
  <c r="A392" i="8"/>
  <c r="C389" i="8"/>
  <c r="A388" i="8"/>
  <c r="E386" i="8"/>
  <c r="C385" i="8"/>
  <c r="C394" i="8"/>
  <c r="A393" i="8"/>
  <c r="C390" i="8"/>
  <c r="E387" i="8"/>
  <c r="C396" i="8"/>
  <c r="E390" i="8"/>
  <c r="E395" i="8"/>
  <c r="E391" i="8"/>
  <c r="A389" i="8"/>
  <c r="C386" i="8"/>
  <c r="A385" i="8"/>
  <c r="E384" i="8"/>
  <c r="C383" i="8"/>
  <c r="A382" i="8"/>
  <c r="E380" i="8"/>
  <c r="C379" i="8"/>
  <c r="A378" i="8"/>
  <c r="E376" i="8"/>
  <c r="C375" i="8"/>
  <c r="A374" i="8"/>
  <c r="C384" i="8"/>
  <c r="A383" i="8"/>
  <c r="E381" i="8"/>
  <c r="C380" i="8"/>
  <c r="A379" i="8"/>
  <c r="E377" i="8"/>
  <c r="C376" i="8"/>
  <c r="A375" i="8"/>
  <c r="E373" i="8"/>
  <c r="A384" i="8"/>
  <c r="E382" i="8"/>
  <c r="C381" i="8"/>
  <c r="A380" i="8"/>
  <c r="C377" i="8"/>
  <c r="A376" i="8"/>
  <c r="E374" i="8"/>
  <c r="E383" i="8"/>
  <c r="C382" i="8"/>
  <c r="A381" i="8"/>
  <c r="E379" i="8"/>
  <c r="C378" i="8"/>
  <c r="A377" i="8"/>
  <c r="C374" i="8"/>
  <c r="C373" i="8"/>
  <c r="E375" i="8"/>
  <c r="E378" i="8"/>
  <c r="A373" i="8"/>
  <c r="E372" i="8"/>
  <c r="C371" i="8"/>
  <c r="A370" i="8"/>
  <c r="E368" i="8"/>
  <c r="C367" i="8"/>
  <c r="A366" i="8"/>
  <c r="E364" i="8"/>
  <c r="C363" i="8"/>
  <c r="A362" i="8"/>
  <c r="E370" i="8"/>
  <c r="C369" i="8"/>
  <c r="E366" i="8"/>
  <c r="E362" i="8"/>
  <c r="E371" i="8"/>
  <c r="E367" i="8"/>
  <c r="A365" i="8"/>
  <c r="C362" i="8"/>
  <c r="C372" i="8"/>
  <c r="A371" i="8"/>
  <c r="E369" i="8"/>
  <c r="C368" i="8"/>
  <c r="A367" i="8"/>
  <c r="E365" i="8"/>
  <c r="C364" i="8"/>
  <c r="A363" i="8"/>
  <c r="E361" i="8"/>
  <c r="A372" i="8"/>
  <c r="A368" i="8"/>
  <c r="C365" i="8"/>
  <c r="A364" i="8"/>
  <c r="C361" i="8"/>
  <c r="C370" i="8"/>
  <c r="A369" i="8"/>
  <c r="C366" i="8"/>
  <c r="E363" i="8"/>
  <c r="A361" i="8"/>
  <c r="E360" i="8"/>
  <c r="C359" i="8"/>
  <c r="A358" i="8"/>
  <c r="E356" i="8"/>
  <c r="C355" i="8"/>
  <c r="A354" i="8"/>
  <c r="E352" i="8"/>
  <c r="C351" i="8"/>
  <c r="A350" i="8"/>
  <c r="C360" i="8"/>
  <c r="A359" i="8"/>
  <c r="E357" i="8"/>
  <c r="C356" i="8"/>
  <c r="A355" i="8"/>
  <c r="E353" i="8"/>
  <c r="C352" i="8"/>
  <c r="A351" i="8"/>
  <c r="E349" i="8"/>
  <c r="A360" i="8"/>
  <c r="E358" i="8"/>
  <c r="C357" i="8"/>
  <c r="A356" i="8"/>
  <c r="E354" i="8"/>
  <c r="C353" i="8"/>
  <c r="A352" i="8"/>
  <c r="E350" i="8"/>
  <c r="C349" i="8"/>
  <c r="E359" i="8"/>
  <c r="C358" i="8"/>
  <c r="A357" i="8"/>
  <c r="A353" i="8"/>
  <c r="E351" i="8"/>
  <c r="C350" i="8"/>
  <c r="A349" i="8"/>
  <c r="C354" i="8"/>
  <c r="E355" i="8"/>
  <c r="E348" i="8"/>
  <c r="C347" i="8"/>
  <c r="A346" i="8"/>
  <c r="E344" i="8"/>
  <c r="C343" i="8"/>
  <c r="A342" i="8"/>
  <c r="E340" i="8"/>
  <c r="C339" i="8"/>
  <c r="A338" i="8"/>
  <c r="C348" i="8"/>
  <c r="A347" i="8"/>
  <c r="E345" i="8"/>
  <c r="C344" i="8"/>
  <c r="A343" i="8"/>
  <c r="E341" i="8"/>
  <c r="C340" i="8"/>
  <c r="A339" i="8"/>
  <c r="E337" i="8"/>
  <c r="A348" i="8"/>
  <c r="E346" i="8"/>
  <c r="A344" i="8"/>
  <c r="E342" i="8"/>
  <c r="A340" i="8"/>
  <c r="E338" i="8"/>
  <c r="C337" i="8"/>
  <c r="E347" i="8"/>
  <c r="C346" i="8"/>
  <c r="A345" i="8"/>
  <c r="E343" i="8"/>
  <c r="E339" i="8"/>
  <c r="C338" i="8"/>
  <c r="C341" i="8"/>
  <c r="A341" i="8"/>
  <c r="C345" i="8"/>
  <c r="C342" i="8"/>
  <c r="A337" i="8"/>
  <c r="E336" i="8"/>
  <c r="C335" i="8"/>
  <c r="A334" i="8"/>
  <c r="E332" i="8"/>
  <c r="C331" i="8"/>
  <c r="A330" i="8"/>
  <c r="E328" i="8"/>
  <c r="C327" i="8"/>
  <c r="A326" i="8"/>
  <c r="C336" i="8"/>
  <c r="A335" i="8"/>
  <c r="E333" i="8"/>
  <c r="C332" i="8"/>
  <c r="A331" i="8"/>
  <c r="E329" i="8"/>
  <c r="C328" i="8"/>
  <c r="A327" i="8"/>
  <c r="E325" i="8"/>
  <c r="A336" i="8"/>
  <c r="E334" i="8"/>
  <c r="C333" i="8"/>
  <c r="E330" i="8"/>
  <c r="C329" i="8"/>
  <c r="A328" i="8"/>
  <c r="C325" i="8"/>
  <c r="E335" i="8"/>
  <c r="C334" i="8"/>
  <c r="A333" i="8"/>
  <c r="E331" i="8"/>
  <c r="C330" i="8"/>
  <c r="A329" i="8"/>
  <c r="A325" i="8"/>
  <c r="E326" i="8"/>
  <c r="E327" i="8"/>
  <c r="A332" i="8"/>
  <c r="C326" i="8"/>
  <c r="E324" i="8"/>
  <c r="C323" i="8"/>
  <c r="A322" i="8"/>
  <c r="E320" i="8"/>
  <c r="C319" i="8"/>
  <c r="A318" i="8"/>
  <c r="E316" i="8"/>
  <c r="C315" i="8"/>
  <c r="A314" i="8"/>
  <c r="A324" i="8"/>
  <c r="C321" i="8"/>
  <c r="E318" i="8"/>
  <c r="A316" i="8"/>
  <c r="C313" i="8"/>
  <c r="E323" i="8"/>
  <c r="A321" i="8"/>
  <c r="C318" i="8"/>
  <c r="E315" i="8"/>
  <c r="C314" i="8"/>
  <c r="C324" i="8"/>
  <c r="A323" i="8"/>
  <c r="E321" i="8"/>
  <c r="C320" i="8"/>
  <c r="A319" i="8"/>
  <c r="E317" i="8"/>
  <c r="C316" i="8"/>
  <c r="A315" i="8"/>
  <c r="E313" i="8"/>
  <c r="E322" i="8"/>
  <c r="A320" i="8"/>
  <c r="C317" i="8"/>
  <c r="E314" i="8"/>
  <c r="C322" i="8"/>
  <c r="E319" i="8"/>
  <c r="A317" i="8"/>
  <c r="A313" i="8"/>
  <c r="E312" i="8"/>
  <c r="C311" i="8"/>
  <c r="A310" i="8"/>
  <c r="E308" i="8"/>
  <c r="C307" i="8"/>
  <c r="A306" i="8"/>
  <c r="E304" i="8"/>
  <c r="C303" i="8"/>
  <c r="A302" i="8"/>
  <c r="C312" i="8"/>
  <c r="A311" i="8"/>
  <c r="E309" i="8"/>
  <c r="C308" i="8"/>
  <c r="A307" i="8"/>
  <c r="E305" i="8"/>
  <c r="C304" i="8"/>
  <c r="A303" i="8"/>
  <c r="E301" i="8"/>
  <c r="A312" i="8"/>
  <c r="E310" i="8"/>
  <c r="C309" i="8"/>
  <c r="A308" i="8"/>
  <c r="E306" i="8"/>
  <c r="C305" i="8"/>
  <c r="A304" i="8"/>
  <c r="E302" i="8"/>
  <c r="C301" i="8"/>
  <c r="E311" i="8"/>
  <c r="C310" i="8"/>
  <c r="A309" i="8"/>
  <c r="E307" i="8"/>
  <c r="C306" i="8"/>
  <c r="A305" i="8"/>
  <c r="E303" i="8"/>
  <c r="C302" i="8"/>
  <c r="A301" i="8"/>
  <c r="E300" i="8"/>
  <c r="C299" i="8"/>
  <c r="A298" i="8"/>
  <c r="E296" i="8"/>
  <c r="C295" i="8"/>
  <c r="A294" i="8"/>
  <c r="E292" i="8"/>
  <c r="C291" i="8"/>
  <c r="A290" i="8"/>
  <c r="A300" i="8"/>
  <c r="A296" i="8"/>
  <c r="C293" i="8"/>
  <c r="A292" i="8"/>
  <c r="C289" i="8"/>
  <c r="C298" i="8"/>
  <c r="E295" i="8"/>
  <c r="A293" i="8"/>
  <c r="C290" i="8"/>
  <c r="C300" i="8"/>
  <c r="A299" i="8"/>
  <c r="E297" i="8"/>
  <c r="C296" i="8"/>
  <c r="A295" i="8"/>
  <c r="E293" i="8"/>
  <c r="C292" i="8"/>
  <c r="A291" i="8"/>
  <c r="E289" i="8"/>
  <c r="E298" i="8"/>
  <c r="C297" i="8"/>
  <c r="E294" i="8"/>
  <c r="E290" i="8"/>
  <c r="E299" i="8"/>
  <c r="A297" i="8"/>
  <c r="C294" i="8"/>
  <c r="E291" i="8"/>
  <c r="A289" i="8"/>
  <c r="E288" i="8"/>
  <c r="C287" i="8"/>
  <c r="A286" i="8"/>
  <c r="E284" i="8"/>
  <c r="C283" i="8"/>
  <c r="A282" i="8"/>
  <c r="E280" i="8"/>
  <c r="C279" i="8"/>
  <c r="A278" i="8"/>
  <c r="C288" i="8"/>
  <c r="A287" i="8"/>
  <c r="E285" i="8"/>
  <c r="C284" i="8"/>
  <c r="A283" i="8"/>
  <c r="E281" i="8"/>
  <c r="C280" i="8"/>
  <c r="A279" i="8"/>
  <c r="E286" i="8"/>
  <c r="C285" i="8"/>
  <c r="A284" i="8"/>
  <c r="E282" i="8"/>
  <c r="C281" i="8"/>
  <c r="A280" i="8"/>
  <c r="E278" i="8"/>
  <c r="C277" i="8"/>
  <c r="E287" i="8"/>
  <c r="E283" i="8"/>
  <c r="C282" i="8"/>
  <c r="A281" i="8"/>
  <c r="A277" i="8"/>
  <c r="E277" i="8"/>
  <c r="A285" i="8"/>
  <c r="E279" i="8"/>
  <c r="A288" i="8"/>
  <c r="C286" i="8"/>
  <c r="C278" i="8"/>
  <c r="E276" i="8"/>
  <c r="C275" i="8"/>
  <c r="A274" i="8"/>
  <c r="E272" i="8"/>
  <c r="C271" i="8"/>
  <c r="A270" i="8"/>
  <c r="E268" i="8"/>
  <c r="C267" i="8"/>
  <c r="A266" i="8"/>
  <c r="C276" i="8"/>
  <c r="A275" i="8"/>
  <c r="E273" i="8"/>
  <c r="C272" i="8"/>
  <c r="A271" i="8"/>
  <c r="E269" i="8"/>
  <c r="C268" i="8"/>
  <c r="A267" i="8"/>
  <c r="E274" i="8"/>
  <c r="C273" i="8"/>
  <c r="A272" i="8"/>
  <c r="E270" i="8"/>
  <c r="C269" i="8"/>
  <c r="A268" i="8"/>
  <c r="E266" i="8"/>
  <c r="C265" i="8"/>
  <c r="C274" i="8"/>
  <c r="E271" i="8"/>
  <c r="C270" i="8"/>
  <c r="C266" i="8"/>
  <c r="A265" i="8"/>
  <c r="E265" i="8"/>
  <c r="E275" i="8"/>
  <c r="E267" i="8"/>
  <c r="A276" i="8"/>
  <c r="A273" i="8"/>
  <c r="A269" i="8"/>
  <c r="E264" i="8"/>
  <c r="C263" i="8"/>
  <c r="A262" i="8"/>
  <c r="E260" i="8"/>
  <c r="C259" i="8"/>
  <c r="A258" i="8"/>
  <c r="E256" i="8"/>
  <c r="C255" i="8"/>
  <c r="A254" i="8"/>
  <c r="A263" i="8"/>
  <c r="E261" i="8"/>
  <c r="C260" i="8"/>
  <c r="A259" i="8"/>
  <c r="E257" i="8"/>
  <c r="C256" i="8"/>
  <c r="E253" i="8"/>
  <c r="A260" i="8"/>
  <c r="C257" i="8"/>
  <c r="C253" i="8"/>
  <c r="E263" i="8"/>
  <c r="E259" i="8"/>
  <c r="E255" i="8"/>
  <c r="C254" i="8"/>
  <c r="C264" i="8"/>
  <c r="A255" i="8"/>
  <c r="A256" i="8"/>
  <c r="C262" i="8"/>
  <c r="C258" i="8"/>
  <c r="A253" i="8"/>
  <c r="A264" i="8"/>
  <c r="E262" i="8"/>
  <c r="C261" i="8"/>
  <c r="E258" i="8"/>
  <c r="E254" i="8"/>
  <c r="A261" i="8"/>
  <c r="A257" i="8"/>
  <c r="E252" i="8"/>
  <c r="C251" i="8"/>
  <c r="A250" i="8"/>
  <c r="E248" i="8"/>
  <c r="C247" i="8"/>
  <c r="A246" i="8"/>
  <c r="E244" i="8"/>
  <c r="C243" i="8"/>
  <c r="A242" i="8"/>
  <c r="C252" i="8"/>
  <c r="A251" i="8"/>
  <c r="E249" i="8"/>
  <c r="C248" i="8"/>
  <c r="A247" i="8"/>
  <c r="E245" i="8"/>
  <c r="C244" i="8"/>
  <c r="A243" i="8"/>
  <c r="E241" i="8"/>
  <c r="A252" i="8"/>
  <c r="E250" i="8"/>
  <c r="C249" i="8"/>
  <c r="A248" i="8"/>
  <c r="E246" i="8"/>
  <c r="C245" i="8"/>
  <c r="A244" i="8"/>
  <c r="E242" i="8"/>
  <c r="E251" i="8"/>
  <c r="A249" i="8"/>
  <c r="E247" i="8"/>
  <c r="C246" i="8"/>
  <c r="A245" i="8"/>
  <c r="E243" i="8"/>
  <c r="C242" i="8"/>
  <c r="A241" i="8"/>
  <c r="C250" i="8"/>
  <c r="C241" i="8"/>
  <c r="E240" i="8"/>
  <c r="C239" i="8"/>
  <c r="A238" i="8"/>
  <c r="E236" i="8"/>
  <c r="C235" i="8"/>
  <c r="A234" i="8"/>
  <c r="E232" i="8"/>
  <c r="C231" i="8"/>
  <c r="A230" i="8"/>
  <c r="A239" i="8"/>
  <c r="E237" i="8"/>
  <c r="C236" i="8"/>
  <c r="A235" i="8"/>
  <c r="E233" i="8"/>
  <c r="C232" i="8"/>
  <c r="A231" i="8"/>
  <c r="E229" i="8"/>
  <c r="C237" i="8"/>
  <c r="E234" i="8"/>
  <c r="C233" i="8"/>
  <c r="E230" i="8"/>
  <c r="E239" i="8"/>
  <c r="E235" i="8"/>
  <c r="A233" i="8"/>
  <c r="A229" i="8"/>
  <c r="C240" i="8"/>
  <c r="C229" i="8"/>
  <c r="A237" i="8"/>
  <c r="E231" i="8"/>
  <c r="A240" i="8"/>
  <c r="E238" i="8"/>
  <c r="A236" i="8"/>
  <c r="A232" i="8"/>
  <c r="C238" i="8"/>
  <c r="C234" i="8"/>
  <c r="C230" i="8"/>
  <c r="E228" i="8"/>
  <c r="C227" i="8"/>
  <c r="A226" i="8"/>
  <c r="E224" i="8"/>
  <c r="C223" i="8"/>
  <c r="A222" i="8"/>
  <c r="E220" i="8"/>
  <c r="C219" i="8"/>
  <c r="A218" i="8"/>
  <c r="A228" i="8"/>
  <c r="C225" i="8"/>
  <c r="E222" i="8"/>
  <c r="C221" i="8"/>
  <c r="E218" i="8"/>
  <c r="E227" i="8"/>
  <c r="A225" i="8"/>
  <c r="E223" i="8"/>
  <c r="A221" i="8"/>
  <c r="C218" i="8"/>
  <c r="A217" i="8"/>
  <c r="C228" i="8"/>
  <c r="A227" i="8"/>
  <c r="E225" i="8"/>
  <c r="C224" i="8"/>
  <c r="A223" i="8"/>
  <c r="E221" i="8"/>
  <c r="C220" i="8"/>
  <c r="A219" i="8"/>
  <c r="E217" i="8"/>
  <c r="E226" i="8"/>
  <c r="A224" i="8"/>
  <c r="A220" i="8"/>
  <c r="C217" i="8"/>
  <c r="C226" i="8"/>
  <c r="C222" i="8"/>
  <c r="E219" i="8"/>
  <c r="E216" i="8"/>
  <c r="C215" i="8"/>
  <c r="A214" i="8"/>
  <c r="E212" i="8"/>
  <c r="C211" i="8"/>
  <c r="A210" i="8"/>
  <c r="E208" i="8"/>
  <c r="C207" i="8"/>
  <c r="A206" i="8"/>
  <c r="E214" i="8"/>
  <c r="A212" i="8"/>
  <c r="C209" i="8"/>
  <c r="C205" i="8"/>
  <c r="C214" i="8"/>
  <c r="C210" i="8"/>
  <c r="E207" i="8"/>
  <c r="C216" i="8"/>
  <c r="A215" i="8"/>
  <c r="E213" i="8"/>
  <c r="C212" i="8"/>
  <c r="A211" i="8"/>
  <c r="E209" i="8"/>
  <c r="C208" i="8"/>
  <c r="A207" i="8"/>
  <c r="E205" i="8"/>
  <c r="A216" i="8"/>
  <c r="C213" i="8"/>
  <c r="E210" i="8"/>
  <c r="A208" i="8"/>
  <c r="E206" i="8"/>
  <c r="E215" i="8"/>
  <c r="A213" i="8"/>
  <c r="E211" i="8"/>
  <c r="A209" i="8"/>
  <c r="C206" i="8"/>
  <c r="A205" i="8"/>
  <c r="E204" i="8"/>
  <c r="C203" i="8"/>
  <c r="A202" i="8"/>
  <c r="E200" i="8"/>
  <c r="C199" i="8"/>
  <c r="A198" i="8"/>
  <c r="E196" i="8"/>
  <c r="C195" i="8"/>
  <c r="A194" i="8"/>
  <c r="C201" i="8"/>
  <c r="C197" i="8"/>
  <c r="E194" i="8"/>
  <c r="C202" i="8"/>
  <c r="E199" i="8"/>
  <c r="A197" i="8"/>
  <c r="C194" i="8"/>
  <c r="C204" i="8"/>
  <c r="A203" i="8"/>
  <c r="E201" i="8"/>
  <c r="C200" i="8"/>
  <c r="A199" i="8"/>
  <c r="E197" i="8"/>
  <c r="C196" i="8"/>
  <c r="A195" i="8"/>
  <c r="E193" i="8"/>
  <c r="A204" i="8"/>
  <c r="E202" i="8"/>
  <c r="A200" i="8"/>
  <c r="E198" i="8"/>
  <c r="A196" i="8"/>
  <c r="C193" i="8"/>
  <c r="E203" i="8"/>
  <c r="A201" i="8"/>
  <c r="C198" i="8"/>
  <c r="E195" i="8"/>
  <c r="A193" i="8"/>
  <c r="E192" i="8"/>
  <c r="C191" i="8"/>
  <c r="A190" i="8"/>
  <c r="E188" i="8"/>
  <c r="C187" i="8"/>
  <c r="A186" i="8"/>
  <c r="E184" i="8"/>
  <c r="C183" i="8"/>
  <c r="A182" i="8"/>
  <c r="C192" i="8"/>
  <c r="A191" i="8"/>
  <c r="C188" i="8"/>
  <c r="A187" i="8"/>
  <c r="E185" i="8"/>
  <c r="C184" i="8"/>
  <c r="A183" i="8"/>
  <c r="E181" i="8"/>
  <c r="E190" i="8"/>
  <c r="C189" i="8"/>
  <c r="E186" i="8"/>
  <c r="C185" i="8"/>
  <c r="C181" i="8"/>
  <c r="E191" i="8"/>
  <c r="E187" i="8"/>
  <c r="E183" i="8"/>
  <c r="C182" i="8"/>
  <c r="E189" i="8"/>
  <c r="E182" i="8"/>
  <c r="C190" i="8"/>
  <c r="C186" i="8"/>
  <c r="A181" i="8"/>
  <c r="A192" i="8"/>
  <c r="A188" i="8"/>
  <c r="A184" i="8"/>
  <c r="A189" i="8"/>
  <c r="A185" i="8"/>
  <c r="E180" i="8"/>
  <c r="C179" i="8"/>
  <c r="A178" i="8"/>
  <c r="E176" i="8"/>
  <c r="C175" i="8"/>
  <c r="A174" i="8"/>
  <c r="E172" i="8"/>
  <c r="C171" i="8"/>
  <c r="A170" i="8"/>
  <c r="C180" i="8"/>
  <c r="A179" i="8"/>
  <c r="E177" i="8"/>
  <c r="C176" i="8"/>
  <c r="A175" i="8"/>
  <c r="E173" i="8"/>
  <c r="C172" i="8"/>
  <c r="A171" i="8"/>
  <c r="E169" i="8"/>
  <c r="A180" i="8"/>
  <c r="E178" i="8"/>
  <c r="C177" i="8"/>
  <c r="A176" i="8"/>
  <c r="E174" i="8"/>
  <c r="C173" i="8"/>
  <c r="A172" i="8"/>
  <c r="E170" i="8"/>
  <c r="C169" i="8"/>
  <c r="E179" i="8"/>
  <c r="C178" i="8"/>
  <c r="A177" i="8"/>
  <c r="E175" i="8"/>
  <c r="C174" i="8"/>
  <c r="C170" i="8"/>
  <c r="A169" i="8"/>
  <c r="E171" i="8"/>
  <c r="A173" i="8"/>
  <c r="E168" i="8"/>
  <c r="C167" i="8"/>
  <c r="A166" i="8"/>
  <c r="E164" i="8"/>
  <c r="C163" i="8"/>
  <c r="A162" i="8"/>
  <c r="E160" i="8"/>
  <c r="C159" i="8"/>
  <c r="A158" i="8"/>
  <c r="C168" i="8"/>
  <c r="A167" i="8"/>
  <c r="E165" i="8"/>
  <c r="C164" i="8"/>
  <c r="A163" i="8"/>
  <c r="E161" i="8"/>
  <c r="A159" i="8"/>
  <c r="E157" i="8"/>
  <c r="E166" i="8"/>
  <c r="C165" i="8"/>
  <c r="A164" i="8"/>
  <c r="E162" i="8"/>
  <c r="C161" i="8"/>
  <c r="A160" i="8"/>
  <c r="C157" i="8"/>
  <c r="C166" i="8"/>
  <c r="E163" i="8"/>
  <c r="E159" i="8"/>
  <c r="C158" i="8"/>
  <c r="C160" i="8"/>
  <c r="E167" i="8"/>
  <c r="C162" i="8"/>
  <c r="A157" i="8"/>
  <c r="A168" i="8"/>
  <c r="E158" i="8"/>
  <c r="A165" i="8"/>
  <c r="A161" i="8"/>
  <c r="E156" i="8"/>
  <c r="C155" i="8"/>
  <c r="A154" i="8"/>
  <c r="E152" i="8"/>
  <c r="C151" i="8"/>
  <c r="A150" i="8"/>
  <c r="E148" i="8"/>
  <c r="C147" i="8"/>
  <c r="A146" i="8"/>
  <c r="E154" i="8"/>
  <c r="A152" i="8"/>
  <c r="C149" i="8"/>
  <c r="E146" i="8"/>
  <c r="E155" i="8"/>
  <c r="A153" i="8"/>
  <c r="A149" i="8"/>
  <c r="C146" i="8"/>
  <c r="C156" i="8"/>
  <c r="A155" i="8"/>
  <c r="E153" i="8"/>
  <c r="C152" i="8"/>
  <c r="A151" i="8"/>
  <c r="E149" i="8"/>
  <c r="C148" i="8"/>
  <c r="A147" i="8"/>
  <c r="E145" i="8"/>
  <c r="A156" i="8"/>
  <c r="C153" i="8"/>
  <c r="E150" i="8"/>
  <c r="A148" i="8"/>
  <c r="C145" i="8"/>
  <c r="C154" i="8"/>
  <c r="E151" i="8"/>
  <c r="C150" i="8"/>
  <c r="E147" i="8"/>
  <c r="A145" i="8"/>
  <c r="E144" i="8"/>
  <c r="C143" i="8"/>
  <c r="A142" i="8"/>
  <c r="E140" i="8"/>
  <c r="C139" i="8"/>
  <c r="A138" i="8"/>
  <c r="E136" i="8"/>
  <c r="C135" i="8"/>
  <c r="A134" i="8"/>
  <c r="C144" i="8"/>
  <c r="A143" i="8"/>
  <c r="E141" i="8"/>
  <c r="C140" i="8"/>
  <c r="A139" i="8"/>
  <c r="E137" i="8"/>
  <c r="C136" i="8"/>
  <c r="A135" i="8"/>
  <c r="E142" i="8"/>
  <c r="C141" i="8"/>
  <c r="A140" i="8"/>
  <c r="E138" i="8"/>
  <c r="C137" i="8"/>
  <c r="A136" i="8"/>
  <c r="E134" i="8"/>
  <c r="C133" i="8"/>
  <c r="E143" i="8"/>
  <c r="E139" i="8"/>
  <c r="C138" i="8"/>
  <c r="A137" i="8"/>
  <c r="A133" i="8"/>
  <c r="E133" i="8"/>
  <c r="A141" i="8"/>
  <c r="C134" i="8"/>
  <c r="A144" i="8"/>
  <c r="C142" i="8"/>
  <c r="E135" i="8"/>
  <c r="E132" i="8"/>
  <c r="C131" i="8"/>
  <c r="A130" i="8"/>
  <c r="E128" i="8"/>
  <c r="C127" i="8"/>
  <c r="A126" i="8"/>
  <c r="E124" i="8"/>
  <c r="C123" i="8"/>
  <c r="A122" i="8"/>
  <c r="E129" i="8"/>
  <c r="C128" i="8"/>
  <c r="E125" i="8"/>
  <c r="A123" i="8"/>
  <c r="E121" i="8"/>
  <c r="E122" i="8"/>
  <c r="E131" i="8"/>
  <c r="E127" i="8"/>
  <c r="E123" i="8"/>
  <c r="C132" i="8"/>
  <c r="A131" i="8"/>
  <c r="A127" i="8"/>
  <c r="C124" i="8"/>
  <c r="C130" i="8"/>
  <c r="A125" i="8"/>
  <c r="A121" i="8"/>
  <c r="A132" i="8"/>
  <c r="E130" i="8"/>
  <c r="C129" i="8"/>
  <c r="A128" i="8"/>
  <c r="E126" i="8"/>
  <c r="C125" i="8"/>
  <c r="A124" i="8"/>
  <c r="C121" i="8"/>
  <c r="A129" i="8"/>
  <c r="C126" i="8"/>
  <c r="C122" i="8"/>
  <c r="E120" i="8"/>
  <c r="C119" i="8"/>
  <c r="A118" i="8"/>
  <c r="E116" i="8"/>
  <c r="C115" i="8"/>
  <c r="A114" i="8"/>
  <c r="E112" i="8"/>
  <c r="C111" i="8"/>
  <c r="A110" i="8"/>
  <c r="C120" i="8"/>
  <c r="A119" i="8"/>
  <c r="E117" i="8"/>
  <c r="C116" i="8"/>
  <c r="A115" i="8"/>
  <c r="E113" i="8"/>
  <c r="C112" i="8"/>
  <c r="A111" i="8"/>
  <c r="E109" i="8"/>
  <c r="A120" i="8"/>
  <c r="E118" i="8"/>
  <c r="C117" i="8"/>
  <c r="A116" i="8"/>
  <c r="E114" i="8"/>
  <c r="C113" i="8"/>
  <c r="A112" i="8"/>
  <c r="E110" i="8"/>
  <c r="C109" i="8"/>
  <c r="E119" i="8"/>
  <c r="C118" i="8"/>
  <c r="A117" i="8"/>
  <c r="E115" i="8"/>
  <c r="C114" i="8"/>
  <c r="A113" i="8"/>
  <c r="E111" i="8"/>
  <c r="C110" i="8"/>
  <c r="A109" i="8"/>
  <c r="E108" i="8"/>
  <c r="C107" i="8"/>
  <c r="A106" i="8"/>
  <c r="E104" i="8"/>
  <c r="C103" i="8"/>
  <c r="A102" i="8"/>
  <c r="E100" i="8"/>
  <c r="C99" i="8"/>
  <c r="A98" i="8"/>
  <c r="A104" i="8"/>
  <c r="A100" i="8"/>
  <c r="E107" i="8"/>
  <c r="E103" i="8"/>
  <c r="E99" i="8"/>
  <c r="A97" i="8"/>
  <c r="C108" i="8"/>
  <c r="A107" i="8"/>
  <c r="E105" i="8"/>
  <c r="C104" i="8"/>
  <c r="A103" i="8"/>
  <c r="E101" i="8"/>
  <c r="C100" i="8"/>
  <c r="A99" i="8"/>
  <c r="E97" i="8"/>
  <c r="A108" i="8"/>
  <c r="E106" i="8"/>
  <c r="C105" i="8"/>
  <c r="E102" i="8"/>
  <c r="C101" i="8"/>
  <c r="E98" i="8"/>
  <c r="C97" i="8"/>
  <c r="C106" i="8"/>
  <c r="A105" i="8"/>
  <c r="C102" i="8"/>
  <c r="A101" i="8"/>
  <c r="C98" i="8"/>
  <c r="E96" i="8"/>
  <c r="C95" i="8"/>
  <c r="A94" i="8"/>
  <c r="E92" i="8"/>
  <c r="C91" i="8"/>
  <c r="A90" i="8"/>
  <c r="E88" i="8"/>
  <c r="C87" i="8"/>
  <c r="A86" i="8"/>
  <c r="C96" i="8"/>
  <c r="A95" i="8"/>
  <c r="E93" i="8"/>
  <c r="C92" i="8"/>
  <c r="A91" i="8"/>
  <c r="E89" i="8"/>
  <c r="C88" i="8"/>
  <c r="A87" i="8"/>
  <c r="E85" i="8"/>
  <c r="A96" i="8"/>
  <c r="E94" i="8"/>
  <c r="C93" i="8"/>
  <c r="E90" i="8"/>
  <c r="A88" i="8"/>
  <c r="E86" i="8"/>
  <c r="C85" i="8"/>
  <c r="E95" i="8"/>
  <c r="C94" i="8"/>
  <c r="A93" i="8"/>
  <c r="E91" i="8"/>
  <c r="C90" i="8"/>
  <c r="C86" i="8"/>
  <c r="A85" i="8"/>
  <c r="C89" i="8"/>
  <c r="A89" i="8"/>
  <c r="A92" i="8"/>
  <c r="E87" i="8"/>
  <c r="E84" i="8"/>
  <c r="C83" i="8"/>
  <c r="A82" i="8"/>
  <c r="E80" i="8"/>
  <c r="C79" i="8"/>
  <c r="A78" i="8"/>
  <c r="E76" i="8"/>
  <c r="C75" i="8"/>
  <c r="A74" i="8"/>
  <c r="C84" i="8"/>
  <c r="A83" i="8"/>
  <c r="E81" i="8"/>
  <c r="C80" i="8"/>
  <c r="A79" i="8"/>
  <c r="E77" i="8"/>
  <c r="C76" i="8"/>
  <c r="A75" i="8"/>
  <c r="E73" i="8"/>
  <c r="A84" i="8"/>
  <c r="E82" i="8"/>
  <c r="C81" i="8"/>
  <c r="A80" i="8"/>
  <c r="E78" i="8"/>
  <c r="C77" i="8"/>
  <c r="A76" i="8"/>
  <c r="E74" i="8"/>
  <c r="E83" i="8"/>
  <c r="C82" i="8"/>
  <c r="E79" i="8"/>
  <c r="C78" i="8"/>
  <c r="A77" i="8"/>
  <c r="E75" i="8"/>
  <c r="C74" i="8"/>
  <c r="A73" i="8"/>
  <c r="A81" i="8"/>
  <c r="C73" i="8"/>
  <c r="E72" i="8"/>
  <c r="C71" i="8"/>
  <c r="A70" i="8"/>
  <c r="E68" i="8"/>
  <c r="C67" i="8"/>
  <c r="A66" i="8"/>
  <c r="E64" i="8"/>
  <c r="C63" i="8"/>
  <c r="A62" i="8"/>
  <c r="C69" i="8"/>
  <c r="E66" i="8"/>
  <c r="E62" i="8"/>
  <c r="E71" i="8"/>
  <c r="E67" i="8"/>
  <c r="E63" i="8"/>
  <c r="A61" i="8"/>
  <c r="C72" i="8"/>
  <c r="A71" i="8"/>
  <c r="E69" i="8"/>
  <c r="C68" i="8"/>
  <c r="A67" i="8"/>
  <c r="E65" i="8"/>
  <c r="C64" i="8"/>
  <c r="A63" i="8"/>
  <c r="E61" i="8"/>
  <c r="E70" i="8"/>
  <c r="A68" i="8"/>
  <c r="C65" i="8"/>
  <c r="A64" i="8"/>
  <c r="C61" i="8"/>
  <c r="C70" i="8"/>
  <c r="A69" i="8"/>
  <c r="C66" i="8"/>
  <c r="A65" i="8"/>
  <c r="C62" i="8"/>
  <c r="A72" i="8"/>
  <c r="E60" i="8"/>
  <c r="C59" i="8"/>
  <c r="A58" i="8"/>
  <c r="E56" i="8"/>
  <c r="C55" i="8"/>
  <c r="A54" i="8"/>
  <c r="E52" i="8"/>
  <c r="C51" i="8"/>
  <c r="A50" i="8"/>
  <c r="E54" i="8"/>
  <c r="E50" i="8"/>
  <c r="E59" i="8"/>
  <c r="E55" i="8"/>
  <c r="A53" i="8"/>
  <c r="C50" i="8"/>
  <c r="C60" i="8"/>
  <c r="A59" i="8"/>
  <c r="E57" i="8"/>
  <c r="C56" i="8"/>
  <c r="A55" i="8"/>
  <c r="E53" i="8"/>
  <c r="C52" i="8"/>
  <c r="A51" i="8"/>
  <c r="E49" i="8"/>
  <c r="A60" i="8"/>
  <c r="E58" i="8"/>
  <c r="C57" i="8"/>
  <c r="A56" i="8"/>
  <c r="C53" i="8"/>
  <c r="A52" i="8"/>
  <c r="C49" i="8"/>
  <c r="C58" i="8"/>
  <c r="A57" i="8"/>
  <c r="C54" i="8"/>
  <c r="E51" i="8"/>
  <c r="A49" i="8"/>
  <c r="E48" i="8"/>
  <c r="C47" i="8"/>
  <c r="A46" i="8"/>
  <c r="E44" i="8"/>
  <c r="C43" i="8"/>
  <c r="A42" i="8"/>
  <c r="E40" i="8"/>
  <c r="C39" i="8"/>
  <c r="A38" i="8"/>
  <c r="E41" i="8"/>
  <c r="A39" i="8"/>
  <c r="A48" i="8"/>
  <c r="E46" i="8"/>
  <c r="C45" i="8"/>
  <c r="E42" i="8"/>
  <c r="A40" i="8"/>
  <c r="E38" i="8"/>
  <c r="E47" i="8"/>
  <c r="A45" i="8"/>
  <c r="E43" i="8"/>
  <c r="A41" i="8"/>
  <c r="C38" i="8"/>
  <c r="A37" i="8"/>
  <c r="C48" i="8"/>
  <c r="A47" i="8"/>
  <c r="E45" i="8"/>
  <c r="C44" i="8"/>
  <c r="A43" i="8"/>
  <c r="C40" i="8"/>
  <c r="E37" i="8"/>
  <c r="A44" i="8"/>
  <c r="C41" i="8"/>
  <c r="C37" i="8"/>
  <c r="C46" i="8"/>
  <c r="C42" i="8"/>
  <c r="E39" i="8"/>
  <c r="E36" i="8"/>
  <c r="C35" i="8"/>
  <c r="A34" i="8"/>
  <c r="E32" i="8"/>
  <c r="C31" i="8"/>
  <c r="A30" i="8"/>
  <c r="E28" i="8"/>
  <c r="C27" i="8"/>
  <c r="A26" i="8"/>
  <c r="C33" i="8"/>
  <c r="C29" i="8"/>
  <c r="C25" i="8"/>
  <c r="C34" i="8"/>
  <c r="C30" i="8"/>
  <c r="E27" i="8"/>
  <c r="A25" i="8"/>
  <c r="C36" i="8"/>
  <c r="A35" i="8"/>
  <c r="E33" i="8"/>
  <c r="C32" i="8"/>
  <c r="A31" i="8"/>
  <c r="E29" i="8"/>
  <c r="C28" i="8"/>
  <c r="A27" i="8"/>
  <c r="E25" i="8"/>
  <c r="E34" i="8"/>
  <c r="A32" i="8"/>
  <c r="E30" i="8"/>
  <c r="A28" i="8"/>
  <c r="E26" i="8"/>
  <c r="E35" i="8"/>
  <c r="A33" i="8"/>
  <c r="E31" i="8"/>
  <c r="A29" i="8"/>
  <c r="C26" i="8"/>
  <c r="A36" i="8"/>
  <c r="E24" i="8"/>
  <c r="C23" i="8"/>
  <c r="A22" i="8"/>
  <c r="E20" i="8"/>
  <c r="C19" i="8"/>
  <c r="A18" i="8"/>
  <c r="E16" i="8"/>
  <c r="C15" i="8"/>
  <c r="A14" i="8"/>
  <c r="C24" i="8"/>
  <c r="A23" i="8"/>
  <c r="C20" i="8"/>
  <c r="A19" i="8"/>
  <c r="E17" i="8"/>
  <c r="A15" i="8"/>
  <c r="A24" i="8"/>
  <c r="C21" i="8"/>
  <c r="E18" i="8"/>
  <c r="A16" i="8"/>
  <c r="C13" i="8"/>
  <c r="C22" i="8"/>
  <c r="E19" i="8"/>
  <c r="A17" i="8"/>
  <c r="C14" i="8"/>
  <c r="E21" i="8"/>
  <c r="C16" i="8"/>
  <c r="E13" i="8"/>
  <c r="E22" i="8"/>
  <c r="A20" i="8"/>
  <c r="C17" i="8"/>
  <c r="E14" i="8"/>
  <c r="E23" i="8"/>
  <c r="A21" i="8"/>
  <c r="C18" i="8"/>
  <c r="E15" i="8"/>
  <c r="A13" i="8"/>
  <c r="E12" i="8"/>
  <c r="C11" i="8"/>
  <c r="A10" i="8"/>
  <c r="E8" i="8"/>
  <c r="C7" i="8"/>
  <c r="A6" i="8"/>
  <c r="E4" i="8"/>
  <c r="C3" i="8"/>
  <c r="A2" i="8"/>
  <c r="A12" i="8"/>
  <c r="C9" i="8"/>
  <c r="E6" i="8"/>
  <c r="C5" i="8"/>
  <c r="E2" i="8"/>
  <c r="C12" i="8"/>
  <c r="A11" i="8"/>
  <c r="E9" i="8"/>
  <c r="C8" i="8"/>
  <c r="A7" i="8"/>
  <c r="E5" i="8"/>
  <c r="C4" i="8"/>
  <c r="A3" i="8"/>
  <c r="E10" i="8"/>
  <c r="A8" i="8"/>
  <c r="A4" i="8"/>
  <c r="E7" i="8"/>
  <c r="C2" i="8"/>
  <c r="C10" i="8"/>
  <c r="A9" i="8"/>
  <c r="E11" i="8"/>
  <c r="C6" i="8"/>
  <c r="A5" i="8"/>
  <c r="E3" i="8"/>
  <c r="E1" i="8"/>
  <c r="C1" i="8"/>
  <c r="A1"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716395-E08C-C447-B14B-FDAA27FC8769}" name="Totoro_lines" type="6" refreshedVersion="6" background="1" saveData="1">
    <textPr codePage="65001" sourceFile="/Users/kotaminegishi/Dropbox/Python_projects/Japanese_study/Totoro_lines.csv" tab="0" delimiter=":">
      <textFields count="3">
        <textField/>
        <textField/>
        <textField/>
      </textFields>
    </textPr>
  </connection>
</connections>
</file>

<file path=xl/sharedStrings.xml><?xml version="1.0" encoding="utf-8"?>
<sst xmlns="http://schemas.openxmlformats.org/spreadsheetml/2006/main" count="7503" uniqueCount="4782">
  <si>
    <t>vocabulary</t>
  </si>
  <si>
    <t xml:space="preserve"> </t>
  </si>
  <si>
    <t>Line_No</t>
  </si>
  <si>
    <t xml:space="preserve">    </t>
  </si>
  <si>
    <t>さんぽ</t>
  </si>
  <si>
    <t>チャプター</t>
  </si>
  <si>
    <t>さん</t>
  </si>
  <si>
    <t>うん</t>
  </si>
  <si>
    <t>農夫</t>
  </si>
  <si>
    <t>見つかる</t>
  </si>
  <si>
    <t>Notes</t>
  </si>
  <si>
    <t>English</t>
  </si>
  <si>
    <t>[ある  こう] = let's walk</t>
  </si>
  <si>
    <t>(Driving through the Japanese countryside)</t>
  </si>
  <si>
    <t>Satsuki: Daddy, &lt;do&gt; you want any caramel candy?</t>
  </si>
  <si>
    <t>Father: Oh, thank you very much, I would. &lt;Is&gt; anybody tired yet?</t>
  </si>
  <si>
    <t>Father: We're almost there.</t>
  </si>
  <si>
    <t>Satsuki: Mei! Hide!</t>
  </si>
  <si>
    <t>Satsuki: I thought he was a policeman! Hi!</t>
  </si>
  <si>
    <t>Father: Sorry to bother you, but are your parents around anywhere?</t>
  </si>
  <si>
    <t>Father: Oh hi</t>
  </si>
  <si>
    <t>Father: We're Kusakabes. We are just moving in. Nice to meet you.</t>
  </si>
  <si>
    <t xml:space="preserve">Man: &lt;It's a&gt; pleasure to meet you! </t>
  </si>
  <si>
    <t>Father: (to Kanta) Thank you very much.</t>
  </si>
  <si>
    <t>Father: Everybody out.</t>
  </si>
  <si>
    <t>Sastsuki: wow</t>
  </si>
  <si>
    <t>Mei: Hey!</t>
  </si>
  <si>
    <t>Father: Hang on. There.</t>
  </si>
  <si>
    <t>Satsuki: Hey Mei, there is a bridge.</t>
  </si>
  <si>
    <t>Mei: A bridge?</t>
  </si>
  <si>
    <t xml:space="preserve">Satsuki: Fish! Look, it sparkled again. </t>
  </si>
  <si>
    <t>Father: So, do you like it?</t>
  </si>
  <si>
    <t xml:space="preserve">Satsuki: It's terrific. A tunnel of trees! </t>
  </si>
  <si>
    <t xml:space="preserve">Satuski: Is that the house? </t>
  </si>
  <si>
    <t>Mei: Uh-huh!</t>
  </si>
  <si>
    <t>Satsuki: Come on, Mei, run!</t>
  </si>
  <si>
    <t>Satsuki: What a lot of neat old junk.</t>
  </si>
  <si>
    <t xml:space="preserve">Mei: Old junk! </t>
  </si>
  <si>
    <t>Satsuki: Maybe it's haunted!</t>
  </si>
  <si>
    <t>Mei: Haunted?</t>
  </si>
  <si>
    <t>Satsuki: It's completely rotten.</t>
  </si>
  <si>
    <t>Mei: oh-oh, it's going to fall down.</t>
  </si>
  <si>
    <t>Satuki: It's gonna fall down!</t>
  </si>
  <si>
    <t>Satsuki: Wow, Mei, look up. It's so tall.</t>
  </si>
  <si>
    <t xml:space="preserve">Satsuki: Dad, what a tree! </t>
  </si>
  <si>
    <t>Father: That's a camphor tree.</t>
  </si>
  <si>
    <t>Satsuki: A camphor. Camphor tree.</t>
  </si>
  <si>
    <t>Mei: Camphor tree!</t>
  </si>
  <si>
    <t>Satsuki: Hey Mei, look, an acorn.</t>
  </si>
  <si>
    <t>Mei: Can I see it?</t>
  </si>
  <si>
    <t>Satsuki: Oh, hey wait a second. There's some more over there.</t>
  </si>
  <si>
    <t>Mei: Oh, I have my own acorn right here. Huh?</t>
  </si>
  <si>
    <t>Father: Mei, how am I supposed to open the house (window shutters) up if you're in the way?</t>
  </si>
  <si>
    <t>Mei: Acorns!</t>
  </si>
  <si>
    <t>Satsuki: And I found a bunch of them in the room.</t>
  </si>
  <si>
    <t>Mei: And they came from way up.</t>
  </si>
  <si>
    <t>Father: Hmmm. Hm. Some squirrels must've dropped them.</t>
  </si>
  <si>
    <t>Mei &amp; Satsuki: Squirrels!</t>
  </si>
  <si>
    <t>Father: Or maybe some other animal, perhaps a rat.</t>
  </si>
  <si>
    <t>Satsuki: Yuk.</t>
  </si>
  <si>
    <t>Mei: I want squirrels.</t>
  </si>
  <si>
    <t>Man: Hey, uh, where am I going to put it?</t>
  </si>
  <si>
    <t>Father: Ah, just bring it here, I'll open it up for you.</t>
  </si>
  <si>
    <t>Father: Satsuki, go and open the kitchen door.</t>
  </si>
  <si>
    <t>Satsuki: sure</t>
  </si>
  <si>
    <t>Father: You will see it.</t>
  </si>
  <si>
    <t>Satsuki: ok</t>
  </si>
  <si>
    <t>Satsuki: Mei, come on.</t>
  </si>
  <si>
    <t>Mei: Hey, wait! Hey, wait up!</t>
  </si>
  <si>
    <t>Satsuki: Run faster, Mei!</t>
  </si>
  <si>
    <t>Mei &amp; Satsuki: Ahhhh!</t>
  </si>
  <si>
    <t>Satsuki: Hm. Ready?</t>
  </si>
  <si>
    <t>Mei: Uh-huh.</t>
  </si>
  <si>
    <t>Mei: Bathtubs.</t>
  </si>
  <si>
    <t>Satsuki: Right.</t>
  </si>
  <si>
    <t>Satsuki: Nothing up there...</t>
  </si>
  <si>
    <t>Mei: No.</t>
  </si>
  <si>
    <t>Father: &lt;The&gt; bathtubs are in there.</t>
  </si>
  <si>
    <t>Satsuki: We saw something move in there.</t>
  </si>
  <si>
    <t>Father: A squirrel?</t>
  </si>
  <si>
    <t xml:space="preserve">Satsuki: We're not sure. </t>
  </si>
  <si>
    <t>Satsuki: Well, they were'nt cockroaches or squirrels. Something black, and there were a lot of them.</t>
  </si>
  <si>
    <t>Father: Hmmmmm....</t>
  </si>
  <si>
    <t>Father: well...</t>
  </si>
  <si>
    <t>Satsuki: any idea?</t>
  </si>
  <si>
    <t>Father: Well, I'm pretty sure they were dust bunnies.</t>
  </si>
  <si>
    <t>Satsuki: &lt;Do&gt; you mean real dust bunnies? Like in my picture book?</t>
  </si>
  <si>
    <t>Father: Yes, on a nice day like this, ghosts won't be out.</t>
  </si>
  <si>
    <t>Father: Well, ghosts are a lot harder to see. But when you suddenly move from a lighted room to a dark one, you can't see for a second, and that's when the dust bunnies come out. Got it?</t>
  </si>
  <si>
    <t>Satsuki: That makes sense.</t>
  </si>
  <si>
    <t>Satsuki: Come out, dust bunnies!</t>
  </si>
  <si>
    <t>Mei: Come out! Or else we'd take your eyes out.</t>
  </si>
  <si>
    <t>Father: What do you say we get to work now. We have to figure out where the steps are that lead up to the attic, right?</t>
  </si>
  <si>
    <t>Satsuki: What?</t>
  </si>
  <si>
    <t>Father: So you go find the way up, and we'll open all the windows upstairs.</t>
  </si>
  <si>
    <t>Satsuki: Yeah!</t>
  </si>
  <si>
    <t>Mei: Hey, wait for me!</t>
  </si>
  <si>
    <t>Mei: Bathroom!</t>
  </si>
  <si>
    <t>Satsuki: Nope.</t>
  </si>
  <si>
    <t>Satsuki: Nothing here!</t>
  </si>
  <si>
    <t>Mei: Nothing here!</t>
  </si>
  <si>
    <t>Satsuki: Nope, nothing there!</t>
  </si>
  <si>
    <t>Mei: Nothing there!</t>
  </si>
  <si>
    <t>Satsuki: Can't find it.</t>
  </si>
  <si>
    <t xml:space="preserve">Mei: Can't find it. </t>
  </si>
  <si>
    <t>Satsuki: Yes! I found it!</t>
  </si>
  <si>
    <t>Mei: Dust bunnies.</t>
  </si>
  <si>
    <t>Mei: acorn.</t>
  </si>
  <si>
    <t>Mei &amp; Satsuki: Hey, dust bunnies, come out.</t>
  </si>
  <si>
    <t>Satsuki: Are you up there, dust bunnies?</t>
  </si>
  <si>
    <t>Satsuki: Guess what, something's really living upstairs after all!</t>
  </si>
  <si>
    <t xml:space="preserve">Father: That's wonderful. </t>
  </si>
  <si>
    <t>Father: I've always wanted to have a haunted house. It's been my lifelong dream.</t>
  </si>
  <si>
    <t xml:space="preserve">Man: oops </t>
  </si>
  <si>
    <t>Satsuki: (to father) Careful!</t>
  </si>
  <si>
    <t>Mei: Guess what, Sis! I got one!</t>
  </si>
  <si>
    <t>Granny: Eh?</t>
  </si>
  <si>
    <t>Mei: Ah!</t>
  </si>
  <si>
    <t>Father: Mei?</t>
  </si>
  <si>
    <t>Granny: Oh! You are full of energy!</t>
  </si>
  <si>
    <t>Father: Nanny's the lady who has the farm next door. She came over to help us out.</t>
  </si>
  <si>
    <t>Satsuki: This is Mei, my sister. And I'm Satsuki.</t>
  </si>
  <si>
    <t xml:space="preserve">Granny: &lt;I'm&gt; very pleased to meet both of you. My, my, what smart children. </t>
  </si>
  <si>
    <t>Granny: If I had known what a big hurry you were in to move, I would've cleaned the house up a bit.</t>
  </si>
  <si>
    <t>Father: Nanny, you've done so much already.</t>
  </si>
  <si>
    <t xml:space="preserve">Granny: I've been so busy in the rice paddies lately. I cleaned time to time.  </t>
  </si>
  <si>
    <t>Satsuki: (to Mei) Oh my gosh, how did you get all that black on you?</t>
  </si>
  <si>
    <t>Mei: I had a dust bunny right in my hand, but it's gone.</t>
  </si>
  <si>
    <t>Satsuki: Mei, your feet!</t>
  </si>
  <si>
    <t>Satsuki: My feet are black, too.</t>
  </si>
  <si>
    <t>Granny: Eh? Eh-heh! It appears the soot sprites are hard at work.</t>
  </si>
  <si>
    <t xml:space="preserve">Satsuki: Soot sprites?  </t>
  </si>
  <si>
    <t>Satsuki: &lt;Do&gt; you mean those black little fuzzy things? that fly around the house and disappear upstairs?</t>
  </si>
  <si>
    <t>Granny: Yes, they spring up in very old, empty houses</t>
  </si>
  <si>
    <t xml:space="preserve">Granny: I could see them too when I was a very small child. </t>
  </si>
  <si>
    <t>Granny: I'm glad that you too were able to see them.</t>
  </si>
  <si>
    <t>Father: It couldn't have been a spirit monster, could it?</t>
  </si>
  <si>
    <t>Granny: If we all keep smiling, they will do no harm to us</t>
  </si>
  <si>
    <t xml:space="preserve">Granny: and they will be gone (while we are forgetting about them). </t>
  </si>
  <si>
    <t>Granny: I'm sure that somewhere up in that ceiling, they're busily discussing plans for leaving the house.</t>
  </si>
  <si>
    <t>Satsuki: Maybe they really will be gone.</t>
  </si>
  <si>
    <t xml:space="preserve">Mei: Oh, too bad (how boring). </t>
  </si>
  <si>
    <t xml:space="preserve">Satsuki: What would you do if a huge one like this shows up? </t>
  </si>
  <si>
    <t>Mei: I'm not afraid of dust bunnies.</t>
  </si>
  <si>
    <t>Satsuki: Well, maybe you can go to the bathroom by yourself at night.</t>
  </si>
  <si>
    <t>Granny: (laughs) Come, come. The house needs cleaning up. So fetch a bucket and go get some water.</t>
  </si>
  <si>
    <t>Satsuki: &lt;Do&gt; you mean from the stream?</t>
  </si>
  <si>
    <t>Mei: Me, too.</t>
  </si>
  <si>
    <t>Satsuki: Mei, you wait here, OK?</t>
  </si>
  <si>
    <t>Mei: Did you get any fish?</t>
  </si>
  <si>
    <t>Satsuki: It's coming out! It's coming out, Nanny!</t>
  </si>
  <si>
    <t>Granny: Good, very good. Just keep at it till the water gets cold.</t>
  </si>
  <si>
    <t>Satsuki: Hey, you. Can I help you?</t>
  </si>
  <si>
    <t>Kanta: This is from Mom to Grandma.</t>
  </si>
  <si>
    <t>Satsuki: What's that?</t>
  </si>
  <si>
    <t xml:space="preserve">Satsuki: Hey, wait up.  What's this? </t>
  </si>
  <si>
    <t xml:space="preserve">Granny: Kanta, isn't it? </t>
  </si>
  <si>
    <t>Kanta: Hey, your house is a haunted house.</t>
  </si>
  <si>
    <t xml:space="preserve">Granny: Hey, Kanta (behave)! </t>
  </si>
  <si>
    <t>Father: (laughs) Well, I remember doing the very same thing when I was his age.</t>
  </si>
  <si>
    <t xml:space="preserve">Satsuki: I hate boys! </t>
  </si>
  <si>
    <t xml:space="preserve">Satsuki: But I love Nanny's Ohagi (sticky-rice covered with sweet red bean paste).  </t>
  </si>
  <si>
    <t>Granny: Eat all you want.</t>
  </si>
  <si>
    <t xml:space="preserve">Satsuki: Thank you for hard work. </t>
  </si>
  <si>
    <t>Father: (to man driving away) Thanks for your help!</t>
  </si>
  <si>
    <t>Mei: Bye!</t>
  </si>
  <si>
    <t xml:space="preserve">Mei: Daddy, this house is so old that it might collapse. </t>
  </si>
  <si>
    <t>Father: (chuckles) We would be in trouble because we've just moved in.</t>
  </si>
  <si>
    <t xml:space="preserve">Father: (laughs very loudly) Try laughing out loud. Your feeling of being scared will be gone. </t>
  </si>
  <si>
    <t>Mei: I'm not scared at all.</t>
  </si>
  <si>
    <t>Satsuki: (laughs very loudly)</t>
  </si>
  <si>
    <t>Mei: Hey, I'm not, I mean it!</t>
  </si>
  <si>
    <t>Mei &amp; Satsuki: One, two, one, two, one, two...</t>
  </si>
  <si>
    <t>Father: That's it, give it all you've got.</t>
  </si>
  <si>
    <t xml:space="preserve">Father: Laundry done! </t>
  </si>
  <si>
    <t>Mei &amp; Satsuki: Yea!</t>
  </si>
  <si>
    <t>Satsuki: Let's go!</t>
  </si>
  <si>
    <t>Satsuki: Nanny! Hi!</t>
  </si>
  <si>
    <t>Father: Hello! You're working hard!</t>
  </si>
  <si>
    <t xml:space="preserve">Granny: Are you all going together somewhere? </t>
  </si>
  <si>
    <t>Satsuki: We're going to visit Mommy in the hospital!</t>
  </si>
  <si>
    <t xml:space="preserve">Granny: Oh you are so kind (respectable). Be sure to give &lt;her&gt; my regards! </t>
  </si>
  <si>
    <t>Satsuki: That way, Daddy, that way!</t>
  </si>
  <si>
    <t>Satsuki: (to another patient) Good afternoon.</t>
  </si>
  <si>
    <t>Patient: Welcome.</t>
  </si>
  <si>
    <t xml:space="preserve">Mei: Mom! </t>
  </si>
  <si>
    <t>Mother: My love, you came! (I'm so happy to see you.)</t>
  </si>
  <si>
    <t xml:space="preserve">Mei: Daddy took a wrong turn (and we almost got lost). </t>
  </si>
  <si>
    <t xml:space="preserve">Mother: Well! (to Satsuki) Come here. </t>
  </si>
  <si>
    <t>Satsuki: We got a day-off from school, the rice-planting day.</t>
  </si>
  <si>
    <t>Mother: Wonderful.</t>
  </si>
  <si>
    <t xml:space="preserve">Mei: Daddy is talking to the doctor. </t>
  </si>
  <si>
    <t>Mother: It's so good to be able to see you all. Please tell me about the new house. Do you feel settled? (Do you like it?)</t>
  </si>
  <si>
    <t xml:space="preserve">Mother: Ah, do you mean it's a haunted house? </t>
  </si>
  <si>
    <t>Satsuki: yes.</t>
  </si>
  <si>
    <t xml:space="preserve">Mei: Do you like a haunted house (or fuzzy ghosts), Mommy? </t>
  </si>
  <si>
    <t xml:space="preserve">Mother: Of course. I need to get well and meet the ghosts. </t>
  </si>
  <si>
    <t>Satsuki: Are you releived, Mei?</t>
  </si>
  <si>
    <t>Mei:  Yes.</t>
  </si>
  <si>
    <t xml:space="preserve">Satsuki: We were worried. What if you don't like ghosts. </t>
  </si>
  <si>
    <t xml:space="preserve">Mother: How about you two? </t>
  </si>
  <si>
    <t>Satsuki: I like them!</t>
  </si>
  <si>
    <t>Mei: And I'm not afraid of them at all.</t>
  </si>
  <si>
    <t xml:space="preserve">Mother: (laughs). Do you make Mei's ponytails, Satsuki? </t>
  </si>
  <si>
    <t>Satsuki: Yes.</t>
  </si>
  <si>
    <t>Mother: Well done. (to Mei) You know, you're a very lucky girl.</t>
  </si>
  <si>
    <t>Mei: She gets mad at me almost all the time</t>
  </si>
  <si>
    <t xml:space="preserve">Satsuki: That's because you're not staying still. </t>
  </si>
  <si>
    <t>Mother: Satsuki, come here. Isn't your hair too short?</t>
  </si>
  <si>
    <t>Satsuki: I like it this way.</t>
  </si>
  <si>
    <t>Mei: Me too, me too. (Help me with my hair.)</t>
  </si>
  <si>
    <t>Satsuki: Wait for your turn, Mei.</t>
  </si>
  <si>
    <t xml:space="preserve">Mother: You got curly hair, Satsuki, just like how it was when I was a kid.  </t>
  </si>
  <si>
    <t xml:space="preserve">Satsuki: Will my hair become like yours when I grow up? </t>
  </si>
  <si>
    <t xml:space="preserve">Mother: Probably. You are like me. </t>
  </si>
  <si>
    <t>Satsuki: Mommy looked a lot better.</t>
  </si>
  <si>
    <t xml:space="preserve">Father: Yes, the doctor said she can be out of the hospital soon.  </t>
  </si>
  <si>
    <t>Mei: Does "soon" mean tomorrow, Daddy?</t>
  </si>
  <si>
    <t xml:space="preserve">Satsuki: Here comes Mei's "tomorrow". </t>
  </si>
  <si>
    <t>Father: Maybe not tomorrow, but it's pretty soon.</t>
  </si>
  <si>
    <t xml:space="preserve">Mei: She said when she comes home, she's gonna sleep with me in my futon. </t>
  </si>
  <si>
    <t xml:space="preserve">Satsuki: Hey, didn't you say that you were big enough to sleep all by yourself? </t>
  </si>
  <si>
    <t xml:space="preserve">Mei: Mommy is special. </t>
  </si>
  <si>
    <t>Satsuki: Daddy, Daddy, wake up, it's morning.</t>
  </si>
  <si>
    <t xml:space="preserve">Mei: Daddy, get up! </t>
  </si>
  <si>
    <t>Father: I must've overslept or something.</t>
  </si>
  <si>
    <t>Satsuki: I need to pack my lunch starting today.</t>
  </si>
  <si>
    <t>Father: I'm sorry, I completely forgot.</t>
  </si>
  <si>
    <t>Satsuki: I made lunch for everybody, don't worry about it.</t>
  </si>
  <si>
    <t>Mei: Hey, it's burning!</t>
  </si>
  <si>
    <t>Satsuki: Just a minute.</t>
  </si>
  <si>
    <t>Satsuki: OK, this one's for you, Mei.</t>
  </si>
  <si>
    <t xml:space="preserve">Mei: Mine? </t>
  </si>
  <si>
    <t>Father: Mei, stop that. Sit down and eat.</t>
  </si>
  <si>
    <t>Satsuki: Go ahead, wrap it yourself.</t>
  </si>
  <si>
    <t>Michiko: (a schoolmate, outside) Hey, are you ready, Satsuki-chan?</t>
  </si>
  <si>
    <t>Satsuki: Must be time to go. (to Michiko) O-Ka-ay!</t>
  </si>
  <si>
    <t>Father: I can't believe you've made a friend already.</t>
  </si>
  <si>
    <t xml:space="preserve">Mei: She called you "Satuki-chan", didn't she? </t>
  </si>
  <si>
    <t xml:space="preserve">Satsuki: Yep, and her name's Michiko, "Mich-chan". </t>
  </si>
  <si>
    <t xml:space="preserve">SatsukiL (Finishes eating and runs out the door) Done eating. Got to go. </t>
  </si>
  <si>
    <t xml:space="preserve">Father &amp; Mei: Have a good day. </t>
  </si>
  <si>
    <t xml:space="preserve">Satsuki: (outside) Hi, good morning. </t>
  </si>
  <si>
    <t>Michiko: Good morning. Let's hurry.</t>
  </si>
  <si>
    <t>Mei: Daddy, do I look like a young lady?</t>
  </si>
  <si>
    <t>Father: Sure. Where are you off to with your lunchbox?</t>
  </si>
  <si>
    <t>Mei: Just around the corner.</t>
  </si>
  <si>
    <t>Mei: Is it lunch time yet?</t>
  </si>
  <si>
    <t xml:space="preserve">Father: What? Already? </t>
  </si>
  <si>
    <t xml:space="preserve">Mei: Daddy, you run a flower shop. </t>
  </si>
  <si>
    <t>Mei: Tally-wallypogs &lt;TADPOLES&gt;</t>
  </si>
  <si>
    <t>Mei: There's no bottom!</t>
  </si>
  <si>
    <t xml:space="preserve">Mei: Found it! </t>
  </si>
  <si>
    <t>(Totoro sneezes)</t>
  </si>
  <si>
    <t>Mei: Tell me who you are. Are you a big dust bunny?</t>
  </si>
  <si>
    <t>Totoro: To To Ro.</t>
  </si>
  <si>
    <t>Mei: Waaaaah!</t>
  </si>
  <si>
    <t>Mei: Totoro? That's it! I bet you're name's Totoro., isn't it.</t>
  </si>
  <si>
    <t>Totoro: Ro.</t>
  </si>
  <si>
    <t>Mei: So you're really a Totoro.</t>
  </si>
  <si>
    <t>(Totoro yawns)</t>
  </si>
  <si>
    <t>Michiko: Bye-bye.</t>
  </si>
  <si>
    <t xml:space="preserve">Satsuki: See you later.  </t>
  </si>
  <si>
    <t>Satsuki: Daddy, I'm home!</t>
  </si>
  <si>
    <t xml:space="preserve">Father: Welcome home. It's already afternoon. </t>
  </si>
  <si>
    <t>Satsuki: I was playing with Michiko. Where's Mei?</t>
  </si>
  <si>
    <t xml:space="preserve">Father: I haven't even had lunch. I think Mei's out back. </t>
  </si>
  <si>
    <t>Satsuki: Mei? Mei?</t>
  </si>
  <si>
    <t>Satsuki: Mei?</t>
  </si>
  <si>
    <t xml:space="preserve">Satsuki: Daddy, over here! I found Mei's hat. </t>
  </si>
  <si>
    <t xml:space="preserve">Satsuki: Mei? Mei! Wake up! Wake up. Wake up, Mei, right now! </t>
  </si>
  <si>
    <t>Satsuki: You have no business sleeping in this place!</t>
  </si>
  <si>
    <t xml:space="preserve">Mei: Where is Totoro? </t>
  </si>
  <si>
    <t>Satsuki: Totoro?</t>
  </si>
  <si>
    <t>Satsuki: Were you dreaming?</t>
  </si>
  <si>
    <t>Mei: A big Totoro was here with me.</t>
  </si>
  <si>
    <t>Satsuki: You don't mean a big troll from our picture book, do you?</t>
  </si>
  <si>
    <t xml:space="preserve">Mei: Yes, he said his name is Totoro. </t>
  </si>
  <si>
    <t>Mei: He was furry and had a big mouth like this, and there were a little one like this and another one like that...</t>
  </si>
  <si>
    <t>Father: Oh, I found you guys. What a great hiding place like a secret base.</t>
  </si>
  <si>
    <t>Satsuki: Daddy, Mei was just telling me she saw a big Totoro!</t>
  </si>
  <si>
    <t>Father: Totoro?</t>
  </si>
  <si>
    <t>Mei: Yes. This way.</t>
  </si>
  <si>
    <t>Father: Hey, wait for me.</t>
  </si>
  <si>
    <t>Mei: Where did it go?</t>
  </si>
  <si>
    <t>Satsuki: Here?</t>
  </si>
  <si>
    <t>Mei: No. I came to a big tree last time.</t>
  </si>
  <si>
    <t>Satsuki: But this was the only trail. Mei! Mei, come back!</t>
  </si>
  <si>
    <t>Mei: I really saw him! I'm not lying! I'm not lying.</t>
  </si>
  <si>
    <t>Mei: You don't believe me.</t>
  </si>
  <si>
    <t>Father: Neither Satsuki nor I said you are lying.</t>
  </si>
  <si>
    <t xml:space="preserve">Father: I believe that you met the King of the Forest, Mei. </t>
  </si>
  <si>
    <t xml:space="preserve">Father: You were so lucky. But, you can't always see him. </t>
  </si>
  <si>
    <t>Father: Well, we haven't gone greeting, yet.</t>
  </si>
  <si>
    <t>Satsuki: Greeting?</t>
  </si>
  <si>
    <t>Father: Let's go to Tsukamori.</t>
  </si>
  <si>
    <t>Father: Mei, you're getting heavier by the day.</t>
  </si>
  <si>
    <t>Satsuki: Daddy, the camphor tree! What a tall tree.</t>
  </si>
  <si>
    <t>Mei: I found it!</t>
  </si>
  <si>
    <t>Satsuki: You're sure that's the one?</t>
  </si>
  <si>
    <t>Mei: Yes.</t>
  </si>
  <si>
    <t>Satsuki: Daddy, hurry up!</t>
  </si>
  <si>
    <t xml:space="preserve">Mei: The hole is gone.  </t>
  </si>
  <si>
    <t>Satsuki: You're sure it was here?</t>
  </si>
  <si>
    <t xml:space="preserve">Mei: Yes. </t>
  </si>
  <si>
    <t>Satsuki: (to Father) It looks like the hole disappeared.</t>
  </si>
  <si>
    <t xml:space="preserve">Father: Well, you can't always see him. </t>
  </si>
  <si>
    <t>Satsuki: Will that happen again? I want to see him, too.</t>
  </si>
  <si>
    <t xml:space="preserve">Father: You know, a long time ago, men and trees were the best of friends. </t>
  </si>
  <si>
    <t xml:space="preserve">Father: I saw this tree, and that's why I really liked our house in the first place. </t>
  </si>
  <si>
    <t>Father: And you can bet Mommy'll like it when she sees it.</t>
  </si>
  <si>
    <t>Father: So, what do you say we thank the king of the forest and get back for our lunch?</t>
  </si>
  <si>
    <t>Satsuki: I am going to go to Michiko's house.</t>
  </si>
  <si>
    <t>Mei: I'm coming too!</t>
  </si>
  <si>
    <t>Father: Atten-tion! (to tree) Thank you for all you've done for Mei. Please look after her and protect her forever.</t>
  </si>
  <si>
    <t>Mei &amp; Satsuki: Thank you so much.</t>
  </si>
  <si>
    <t xml:space="preserve">Father: Let's see who runs back to home first! </t>
  </si>
  <si>
    <t xml:space="preserve">Satsuki: Hey, that's not fair. </t>
  </si>
  <si>
    <t>Mei: Wait! Hey! Hey, wait up!</t>
  </si>
  <si>
    <t xml:space="preserve">Satsuki: Mei actually met a ghost - Totoro! </t>
  </si>
  <si>
    <t>Let's walk  let'swalk I'm feeling great</t>
  </si>
  <si>
    <t>I love walking and let's keep going</t>
  </si>
  <si>
    <t>bridges and rocky roads</t>
  </si>
  <si>
    <t>hills/uphills, tunnels, fields</t>
  </si>
  <si>
    <t>(let's go) under spider webs,  and (go on to) downhills</t>
  </si>
  <si>
    <t>hey come out foxes and racoons</t>
  </si>
  <si>
    <t>let's go on an adventure deep into the woods</t>
  </si>
  <si>
    <t>it's so much fun, (we've got) a lot of friends</t>
  </si>
  <si>
    <t>Satsuki: Wow it's so dark.</t>
  </si>
  <si>
    <t xml:space="preserve">Mei: And one this big was sleeping.  </t>
  </si>
  <si>
    <t xml:space="preserve">Father:  This tree's been here for a long, long time. </t>
  </si>
  <si>
    <t>Father: Maybe if you are lucky. What a beautiful tree it is.</t>
  </si>
  <si>
    <t>Satsuki: (voice over) Dear Mother, I have a wonderful story for you today.</t>
  </si>
  <si>
    <t>おっと : uh-oh/oops/sorry</t>
  </si>
  <si>
    <t>いる (居る) : 1. to be (of animate objects)/to exist 2. to stay 3. to be ...-ing/to have been ...-ing</t>
  </si>
  <si>
    <t>とく : to do something in readiness for/to get something (needful) done</t>
  </si>
  <si>
    <t>いま (今) : 1. now/the present time/just now/soon/immediately 2. another/more</t>
  </si>
  <si>
    <t>たい : 1. want to ... do something/would like to ... 2. indicates emphasis 3. very ...</t>
  </si>
  <si>
    <t>たち (達) : pluralizing suffix (esp. for people and animals; formerly honorific)</t>
  </si>
  <si>
    <t>よう (用) : 1. business/task/errand/engagement 2. use/purpose 3. for the use of .../used for .../made for ... 4. call of nature/excretion</t>
  </si>
  <si>
    <t>クラブ (倶楽部) : club/fraternity/sorority/clubhouse</t>
  </si>
  <si>
    <t>まつ (待つ) : 1. to wait 2. to await/to look forward to/to anticipate 3. to depend on/to need</t>
  </si>
  <si>
    <t>くせ (癖) : 1. habit (often a bad habit, i.e. vice)/tendency 2. peculiarity/idiosyncrasy/mannerism 3. crease/wrinkle/curl/kink</t>
  </si>
  <si>
    <t>つく (着く) : 1. to arrive at/to reach 2. to sit on/to sit at (e.g. the table)</t>
  </si>
  <si>
    <t>いっぺん (一遍) : 1. once/one time 2. exclusively/only/alone</t>
  </si>
  <si>
    <t>とき (時) : 1. time/hour/moment 2. occasion/case 3. chance/opportunity/season 4. the times/the age/the day 5. tense</t>
  </si>
  <si>
    <t xml:space="preserve"> I/me</t>
  </si>
  <si>
    <t xml:space="preserve"> 1. lively/full of spirit/energetic/vigorous/vital/spirited 2. healthy/well/fit/in good health</t>
  </si>
  <si>
    <t xml:space="preserve"> loveable/very likeable/like very much</t>
  </si>
  <si>
    <t xml:space="preserve"> reverence/awe/fear</t>
  </si>
  <si>
    <t xml:space="preserve"> 1. tunnel 2. to tunnel (through a potential barrier) 3. letting a grounder go through one's legs</t>
  </si>
  <si>
    <t xml:space="preserve"> 1. to rot/to go bad/to decay/to spoil/to fester/to decompose/to turn sour (e.g. milk) 2. to corrode/to weather/to crumble 3. to become useless/to blunt/to weaken (from lack of practice) 4. to become depraved/to be degenerate/to be morally bankrupt/to be corrupt 5. to be depressed/to be dispirited/to feel discouraged/to feel down 6. to have the audacity to/to be bastard enough to 7. to lose a bet 8. to be drenched/to become sopping wet</t>
  </si>
  <si>
    <t xml:space="preserve"> 1. to go under/to pass under/to go through/to pass through 2. to dive (into or under the water) 3. to evade/to get around/to slip past 4. to survive/to surmount</t>
  </si>
  <si>
    <t xml:space="preserve"> 1. down-train/train heading toward the ending point of its route 2. down-slope/downward going 3. downbound (esp. away from Tokyo) 4. downstream/downhill</t>
  </si>
  <si>
    <t xml:space="preserve"> 1. fox (esp. the red fox, Vulpes vulpes) 2. fox (i.e. a sly person) 3. soba or udon topped with deep-fried tofu 4. light brown/golden brown</t>
  </si>
  <si>
    <t xml:space="preserve"> bladderwort</t>
  </si>
  <si>
    <t xml:space="preserve"> 1. to leave/to exit/to go out/to come out/to get out 2. to leave (on a journey)/to depart/to start out/to set out 3. to move forward 4. to come to/to get to/to lead to/to reach 5. to appear/to come out/to emerge/to surface/to come forth/to turn up/to be found/to be detected/to be discovered/to be exposed/to show/to be exhibited/to be on display 6. to appear (in print)/to be published/to be announced/to be issued/to be listed/to come out 7. to attend/to participate/to take part/to enter (an event)/to play in/to perform 8. to be stated/to be expressed/to come up/to be brought up/to be raised 9. to sell 10. to exceed/to go over 11. to stick out/to protrude 12. to break out/to occur/to start/to originate 13. to be produced 14. to come from/to be derived from 15. to be given/to get/to receive/to be offered/to be provided/to be presented/to be submitted/to be handed in/to be turned in/to be paid 16. to answer (phone, door, etc.)/to get 17. to assume (an attitude)/to act/to behave 18. to pick up (speed, etc.)/to gain 19. to flow (e.g. tears)/to run/to bleed 20. to graduate 21. to ejaculate/to cum</t>
  </si>
  <si>
    <t xml:space="preserve"> 1. short sword/dagger/stiletto 2. hour hand (of a clock)</t>
  </si>
  <si>
    <t xml:space="preserve"> inner part/inside/interior/depths (e.g. of a forest)/back (of a house, drawer, etc.)/bottom (e.g. of one's heart)/recesses/heart</t>
  </si>
  <si>
    <t xml:space="preserve"> friend/companion</t>
  </si>
  <si>
    <t xml:space="preserve"> 1. a lot/lots/plenty/many/a large number/much/a great deal/a good deal 2. enough/sufficient 3. enough/too many/too much</t>
  </si>
  <si>
    <t xml:space="preserve"> 1. happy/glad/pleased/delighted/overjoyed 2. joyful/delightful/gratifying/pleasant</t>
  </si>
  <si>
    <t xml:space="preserve"> chapter</t>
  </si>
  <si>
    <t xml:space="preserve"> 1. Mr./Mrs./Miss/Ms./-san 2. politeness marker</t>
  </si>
  <si>
    <t xml:space="preserve"> caramel (soft candy)</t>
  </si>
  <si>
    <t xml:space="preserve"> 1. to get tired/to become exhausted/to grow weary 2. to become worn out/to become battered (from long use) 3. to get tired of (doing)/to get fed up with</t>
  </si>
  <si>
    <t xml:space="preserve"> 1. um/er/well 2. nuh-uh/no 3. oof</t>
  </si>
  <si>
    <t xml:space="preserve"> time/season/period/phase/stage</t>
  </si>
  <si>
    <t xml:space="preserve"> to hide/to be hidden/to conceal oneself/to disappear</t>
  </si>
  <si>
    <t xml:space="preserve"> 1. hey!/oi!/ahoy! 2. I/me</t>
  </si>
  <si>
    <t xml:space="preserve"> a-ha-ha (laughing loudly)</t>
  </si>
  <si>
    <t xml:space="preserve"> who</t>
  </si>
  <si>
    <t xml:space="preserve"> 1. to reel/to wind/to spin (thread) 2. to turn (pages)/to flip through (a book)/to leaf through (a book)/to consult (a dictionary)/to refer to (an encyclopedia) 3. to count (e.g. the days) 4. to open one-by-one/to close one-by-one (e.g. shutters)</t>
  </si>
  <si>
    <t xml:space="preserve"> 1. to desire/to wish/to hope 2. to beg/to request/to implore/to pray 3. to have something done for oneself</t>
  </si>
  <si>
    <t xml:space="preserve"> 1. Mr./Mrs./Miss/Ms. 2. makes a word more polite (usu. in fixed expressions) 3. state/situation/appearance/manner</t>
  </si>
  <si>
    <t xml:space="preserve"> 1. to arrive at/to reach 2. to sit on/to sit at (e.g. the table)</t>
  </si>
  <si>
    <t xml:space="preserve"> 1. wow!/oh!/eek!/gee! 2. yeah!/alright!/hurray! 3. waah!/boohoo!</t>
  </si>
  <si>
    <t xml:space="preserve"> 1. ah!/oh!/alas! 2. yes/indeed/that is correct 3. aah/gah/argh 4. hey!/yo! 5. uh huh/yeah yeah/right/gotcha</t>
  </si>
  <si>
    <t xml:space="preserve"> to shine/to glitter/to be bright</t>
  </si>
  <si>
    <t xml:space="preserve"> to get in/to go in/to come in/to flow into/to set/to set in</t>
  </si>
  <si>
    <t xml:space="preserve"> lovely/wonderful/nice/great/fantastic/superb/cool</t>
  </si>
  <si>
    <t xml:space="preserve"> 1. rag/scrap/tattered clothes 2. fault (esp. in a pretense, pretence)/defect 3. run-down/shabby/junky</t>
  </si>
  <si>
    <t xml:space="preserve"> 1. transforming oneself/taking on another form/disguising oneself 2. artificial fly (for fishing)</t>
  </si>
  <si>
    <t xml:space="preserve"> 1. to be broken/to break 2. to fall through/to come to nothing</t>
  </si>
  <si>
    <t xml:space="preserve"> 1. to see/to look/to watch/to view/to observe 2. to examine/to look over/to assess/to check/to judge 3. to look after/to attend to/to take care of/to keep an eye on 4. to experience/to meet with (misfortune, success, etc.) 5. to try .../to have a go at .../to give ... a try 6. to see (that) .../to find (that) ...</t>
  </si>
  <si>
    <t xml:space="preserve"> 1. big/large/great 2. loud 3. extensive/spacious 4. important/decisive/valuable 5. older/grown up</t>
  </si>
  <si>
    <t xml:space="preserve"> 1. terrible/dreadful 2. amazing (e.g. of strength)/great (e.g. of skills)/wonderful/terrific 3. to a great extent/vast (in numbers) 4. awfully/very/immensely</t>
  </si>
  <si>
    <t xml:space="preserve"> camphor tree (Cinnamomum camphora)/camphorwood/camphor laurel</t>
  </si>
  <si>
    <t xml:space="preserve"> husband</t>
  </si>
  <si>
    <t xml:space="preserve"> acorn</t>
  </si>
  <si>
    <t xml:space="preserve"> to show/to display</t>
  </si>
  <si>
    <t xml:space="preserve"> 1. yes/yeah/uh huh 2. hum/hmmm/well/erm/huh? 3. oof</t>
  </si>
  <si>
    <t xml:space="preserve"> sliding storm shutter</t>
  </si>
  <si>
    <t xml:space="preserve"> 1. to open (a door, etc.)/to unwrap (e.g. parcel, package)/to unlock 2. to open (for business, etc.) 3. to empty/to remove/to make space/to make room 4. to move out/to clear out 5. to be away from (e.g. one's house)/to leave (temporarily) 6. to dawn/to grow light 7. to end (of a period, season) 8. to begin (of the New Year) 9. to leave (one's schedule) open/to make time (for) 10. to make (a hole)/to open up (a hole)</t>
  </si>
  <si>
    <t xml:space="preserve"> 1. room/chamber 2. apartment/flat/pad 3. stable</t>
  </si>
  <si>
    <t xml:space="preserve"> 1. from (e.g. time, place, numerical quantity)/since 2. from (originator)/by 3. because/since 4. out of (constituent, part) 5. through (e.g. window, vestibule) 6. after/since 7. expresses sympathy or warning</t>
  </si>
  <si>
    <t xml:space="preserve"> 1. fracture 2. lithograph</t>
  </si>
  <si>
    <t xml:space="preserve"> 1. to be (of animate objects)/to exist 2. to stay 3. to be ...-ing/to have been ...-ing</t>
  </si>
  <si>
    <t xml:space="preserve"> 1. that/it 2. then/that point (in time)/that time 3. there 4. you</t>
  </si>
  <si>
    <t xml:space="preserve"> 1. mouse/rat 2. dark gray/dark grey/slate (color, colour)</t>
  </si>
  <si>
    <t xml:space="preserve"> having fun/rejoicing</t>
  </si>
  <si>
    <t xml:space="preserve"> 1. operation (of a machine, etc.)/operating/running/run 2. driving 3. working (capital, etc.)</t>
  </si>
  <si>
    <t xml:space="preserve"> 1. this/this one 2. this person 3. now/this point (in time) 4. here 5. used to stress the subject of a sentence 6. I/me</t>
  </si>
  <si>
    <t xml:space="preserve"> 1. to carry/to transport/to move/to convey 2. to come/to go 3. to wield (a tool, etc.)/to use 4. to go (well, etc.)/to proceed/to progress</t>
  </si>
  <si>
    <t xml:space="preserve"> nine</t>
  </si>
  <si>
    <t xml:space="preserve"> 1. immediately/at once/right away/directly 2. soon/before long/shortly 3. easily/readily/without difficulty 4. right (near)/nearby/just (handy) 5. honest/upright/frank/straightforward</t>
  </si>
  <si>
    <t xml:space="preserve"> 1. to understand/to comprehend/to grasp/to see/to get/to follow 2. to become clear/to be known/to be discovered/to be realized/to be realised/to be found out 3. I know!/I think so too!</t>
  </si>
  <si>
    <t xml:space="preserve"> 1. there (place relatively near listener) 2. there (place just mentioned)/that place 3. then (of some incident just spoken of)/that (of point just raised) 4. you</t>
  </si>
  <si>
    <t xml:space="preserve"> cockroach</t>
  </si>
  <si>
    <t xml:space="preserve"> 1. black 2. dark/blackish/sun-tanned (skin) 3. suspicious/criminal/illicit 4. darkened and dirty/sooty/covered in dirt 5. evil/wicked/black-hearted 6. inauspicious/ill-boding/unlucky</t>
  </si>
  <si>
    <t xml:space="preserve"> hey there/I say/see here</t>
  </si>
  <si>
    <t xml:space="preserve"> 1. weather/the elements 2. fair weather/fine weather</t>
  </si>
  <si>
    <t xml:space="preserve"> 1. sharing/division 2. draw/tie</t>
  </si>
  <si>
    <t xml:space="preserve"> 1. dark/gloomy/murky 2. depressed/dispirited/down in the dumps/dark (mood) 3. dark (in colour)/dull 4. ill-boding/dark (e.g. past)/suspicious 5. unlikely (to succeed)/hopeless/unpromising 6. unfamiliar (with)/ignorant (of)</t>
  </si>
  <si>
    <t xml:space="preserve"> 1. to be dazzled by/to be dizzied by/to be disoriented by 2. to be lost in (greed, lust, etc.) 3. to become dark</t>
  </si>
  <si>
    <t xml:space="preserve"> 1. eyeball 2. special feature/centerpiece/showpiece/drawcard 3. special program/loss leader 4. sunny-side up fried egg</t>
  </si>
  <si>
    <t xml:space="preserve"> stairs/stairway/staircase</t>
  </si>
  <si>
    <t xml:space="preserve"> 1. (what) the heck/(why) in the world/(who) on earth 2. one object/one body/unity 3. one form/one style 4. one Buddhist image (or carving, etc.) 5. generally/in general</t>
  </si>
  <si>
    <t xml:space="preserve"> huh?/what's up?</t>
  </si>
  <si>
    <t xml:space="preserve"> 1. to discover/to find (e.g. an error in a book)/to come across/to detect/to spot 2. to locate/to find (e.g. something missing)/to find fault 3. to be used to seeing/to be familiar with</t>
  </si>
  <si>
    <t xml:space="preserve"> 1. very/extremely 2. that is</t>
  </si>
  <si>
    <t xml:space="preserve"> child</t>
  </si>
  <si>
    <t xml:space="preserve"> 1. very/greatly/terribly/awfully 2. immense/enormous/great 3. serious/grave/dreadful/terrible 4. difficult/hard 5. major incident/disaster</t>
  </si>
  <si>
    <t xml:space="preserve"> 1. to take (a photo) 2. to record (video, audio, etc.)/to make (a film)</t>
  </si>
  <si>
    <t xml:space="preserve"> 1. right?/don't you think 2. hey/come on/listen</t>
  </si>
  <si>
    <t xml:space="preserve"> ha ha ha (laughter)</t>
  </si>
  <si>
    <t xml:space="preserve"> 1. aid/assistance/help/support/reinforcement 2. cheering/rooting (for)/support</t>
  </si>
  <si>
    <t xml:space="preserve"> 1. to give/to confer/to bestow 2. to kindly do for one/to oblige/to favour/to favor</t>
  </si>
  <si>
    <t xml:space="preserve"> 1. yes/that is correct 2. understood/I see/OK/okay 3. present/here 4. pardon?/what's that?/come again? 5. now/here/here you go 6. giddy-up/giddap</t>
  </si>
  <si>
    <t xml:space="preserve"> wise/clever/smart</t>
  </si>
  <si>
    <t xml:space="preserve"> haste/hurry/expedition/speed/dispatch</t>
  </si>
  <si>
    <t xml:space="preserve"> but/however/although</t>
  </si>
  <si>
    <t xml:space="preserve"> 1. enough/sufficient/plenty/adequate/satisfactory 2. sufficiently/fully/thoroughly/well/perfectly 3. division into ten</t>
  </si>
  <si>
    <t xml:space="preserve"> paddy field/farm</t>
  </si>
  <si>
    <t xml:space="preserve"> 1. to do completely 2. to do accidentally/to do without meaning to/to happen to do</t>
  </si>
  <si>
    <t xml:space="preserve"> 1. you said/he said/she said/they said 2. if ... then 3. do you seriously think that 4. I already told you/you should know by now that/of course 5. the said .../said ... 6. says that ... 7. I hear that ... 8. as for the term ... 9. as for ...</t>
  </si>
  <si>
    <t xml:space="preserve"> person</t>
  </si>
  <si>
    <t xml:space="preserve"> 1. old/aged/ancient/antiquated/antique/timeworn 2. long/since long ago/time-honored 3. of the distant past/long-ago 4. stale/threadbare/hackneyed/corny 5. old-fashioned/outmoded/out-of-date</t>
  </si>
  <si>
    <t xml:space="preserve"> 1. to well (up)/to gush forth (of water)/to spring out/to surge 2. to appear (esp. suddenly) (sweat, tears, etc.) 3. to feel emotions from (joy, bravery, etc.) 4. to hatch (esp. of parasitic insects, etc.)</t>
  </si>
  <si>
    <t xml:space="preserve"> soot</t>
  </si>
  <si>
    <t xml:space="preserve"> washi/Japanese paper</t>
  </si>
  <si>
    <t xml:space="preserve"> you</t>
  </si>
  <si>
    <t xml:space="preserve"> ghost/apparition/phantom/spectre/specter/demon/monster/goblin</t>
  </si>
  <si>
    <t xml:space="preserve"> 1. terrible/dreadful/terrifying/frightening 2. surprising/startling/tremendous/amazing</t>
  </si>
  <si>
    <t xml:space="preserve"> with a friendly grin/smilingly</t>
  </si>
  <si>
    <t xml:space="preserve"> 1. bad/poor/undesirable 2. poor (quality)/inferior/insufficient 3. evil/sinful 4. ugly/not beautiful 5. at fault/to blame/in the wrong 6. bad (at doing something) 7. unprofitable/unbeneficial 8. sorry/(my) bad/unforgivable</t>
  </si>
  <si>
    <t xml:space="preserve"> 1. ceiling 2. ceiling price/(price) ceiling</t>
  </si>
  <si>
    <t xml:space="preserve"> consultation/discussion/discussing/asking (somebody) for advice</t>
  </si>
  <si>
    <t xml:space="preserve"> 1. everyone/everybody/all 2. everything/all</t>
  </si>
  <si>
    <t xml:space="preserve"> 1. to be packed (with)/to be full (space, schedule, etc.) 2. to be blocked (road, pipe, nose, etc.)/to be clogged/to be plugged up 3. to shorten (width, interval, etc.)/to shrink (shirt, word form, etc.)/to narrow 4. to be at a loss/to be hard pressed 5. to end up/to be settled 6. to become a geminate consonant 7. to hit the ball near the handle of the bat</t>
  </si>
  <si>
    <t xml:space="preserve"> oh/ah</t>
  </si>
  <si>
    <t xml:space="preserve"> 1. to draw (water)/to ladle/to dip up/to scoop up/to pump 2. to pour (into a cup)/to drink (together) 3. to consider (feelings, the situation, etc.)/to sympathize with/to intuit/to understand 4. to draw upon/to inherit</t>
  </si>
  <si>
    <t xml:space="preserve"> 1. to come off/to be removed 2. to disappear (of pain, a fever, etc.) 3. to be caught/to be harvested 4. to be interpreted (as)/to be taken (as) 5. to be attained (of balance, etc.) 6. to be obtainable</t>
  </si>
  <si>
    <t xml:space="preserve"> 1. to row/to scull/to paddle 2. to pedal (e.g. bicycle) 3. to swing (on a swing) 4. to operate a hand pump 5. to push through (deep snow, the jungle, etc.)</t>
  </si>
  <si>
    <t xml:space="preserve"> a short while ago/a moment ago/just now/some time ago</t>
  </si>
  <si>
    <t xml:space="preserve"> hey/hey you</t>
  </si>
  <si>
    <t xml:space="preserve"> 1. you 2. presence (of a god, nobleman, etc.)</t>
  </si>
  <si>
    <t xml:space="preserve"> memory/sense/experience</t>
  </si>
  <si>
    <t xml:space="preserve"> hey/say/look</t>
  </si>
  <si>
    <t xml:space="preserve"> 1. boy/son/baby boy 2. young man</t>
  </si>
  <si>
    <t xml:space="preserve"> 1. many/much/a great amount 2. excessive amount</t>
  </si>
  <si>
    <t xml:space="preserve"> 1. goodbye/so long/farewell 2. saying goodbye to (e.g. life as a bachelor)/putting an end to/parting with 3. farewell (performance, party, etc.)/final/last/game-winning (e.g. hit)</t>
  </si>
  <si>
    <t xml:space="preserve"> 1. to be crushed/to be smashed/to be broken/to collapse 2. to become useless/to cease functioning/to be wasted (e.g. time) 3. to go bankrupt/to go out of business/to fail</t>
  </si>
  <si>
    <t xml:space="preserve"> 1. to be troubled/to have difficulty/to be in a fix/to be at a loss/to be stumped/to be embarrassed 2. to be bothered/to be inconvenienced/to be annoyed 3. to be badly off/to be hard up/to be in straitened circumstances</t>
  </si>
  <si>
    <t xml:space="preserve"> 1. frightening/scary 2. extreme/exaggerated/huge</t>
  </si>
  <si>
    <t xml:space="preserve"> 1. yikes!/eek!/ouch!/blech 2. ook/eek 3. customer</t>
  </si>
  <si>
    <t xml:space="preserve"> roar/sound made by monsters</t>
  </si>
  <si>
    <t xml:space="preserve"> 1. to persevere/to persist/to keep at it/to hang on/to hold out/to do one's best 2. to insist that/to stick to (one's opinion) 3. to remain in a place/to stick to one's post/to refuse to budge</t>
  </si>
  <si>
    <t xml:space="preserve"> alright/all right/right on/looking good/OK/okay</t>
  </si>
  <si>
    <t xml:space="preserve"> 1. washing/laundry 2. relaxing/taking a break</t>
  </si>
  <si>
    <t xml:space="preserve"> the end</t>
  </si>
  <si>
    <t xml:space="preserve"> 1. authority/expert/connoisseur/well-informed person 2. counter for messages, letters, notes, documents, etc. 3. understanding (esp. of male-female relations)/tact/insight 4. supernatural powers/magical powers</t>
  </si>
  <si>
    <t xml:space="preserve"> 1. to hang up (e.g. a coat, a picture on the wall)/to let hang/to suspend (from)/to hoist (e.g. sail)/to raise (e.g. flag) 2. to put on (e.g. a blanket)/to put on top of/to cover/to lay/to spread 3. to put on (glasses, etc.)/to wear (a necklace, etc.) 4. to make (a call) 5. to spend (time, money)/to expend/to use 6. to pour (liquid) onto/to sprinkle (powder or spices) onto/to splash/to throw (e.g. water) onto 7. to turn on (engine, radio, etc.)/to set (dial, alarm clock, etc.)/to put on (DVD, song, etc.)/to use (device, implement, etc.) 8. to cause (somebody inconvenience, trouble, etc.)/to burden (someone)/to impose 9. to multiply (arithmetic operation) 10. to secure (e.g. lock) 11. to take a seat/to sit/to rest (something on something else)/to support (something on something else) 12. to bind 13. to wager/to bet/to risk/to stake/to gamble 14. to put an effect (spell, anaesthetic, etc.) on 15. to hold (a play, festival, etc.) 16. to hold an emotion for (pity, hope, etc.) 17. to argue (in court)/to deliberate (in a meeting)/to present (e.g. idea to a conference, etc.) 18. to increase further 19. to catch (in a trap, etc.) 20. to set atop 21. to erect (a makeshift building) 22. to apply (insurance) 23. to pun (on a word)/to use (a word) as a pivot word/to play on words 24. to be partway doing .../to begin (but not complete) .../to be about to ... 25. to address (someone)/to direct (something, to someone)/to do (something, to someone)</t>
  </si>
  <si>
    <t xml:space="preserve"> 1. visiting ill or distressed people/writing get-well letters 2. get-well gifts/get-well letters 3. expression of sympathy/expression of concern/enquiry/inquiry</t>
  </si>
  <si>
    <t xml:space="preserve"> 1. this way/this direction 2. here 3. this (one) 4. I/me/we/us 5. this person</t>
  </si>
  <si>
    <t xml:space="preserve"> patient</t>
  </si>
  <si>
    <t xml:space="preserve"> 1. to make a mistake (in)/to commit an error (e.g. in calculation) 2. to confuse/to mistake something for something else</t>
  </si>
  <si>
    <t xml:space="preserve"> rice planting</t>
  </si>
  <si>
    <t xml:space="preserve"> 1. teacher/instructor/master 2. sensei/title or form of address for a teacher, master, doctor, lawyer, etc. 3. intimate or teasing form of address 4. one's elder</t>
  </si>
  <si>
    <t xml:space="preserve"> 1. to talk/to speak/to converse/to chat 2. to tell/to explain/to narrate/to mention/to describe/to discuss 3. to speak (a language)</t>
  </si>
  <si>
    <t xml:space="preserve"> of course/certainly/naturally</t>
  </si>
  <si>
    <t xml:space="preserve"> evening/early night hours</t>
  </si>
  <si>
    <t xml:space="preserve"> hair (of the head)</t>
  </si>
  <si>
    <t xml:space="preserve"> 1. to raise/to elevate 2. to do up (one's hair) 3. to fly (a kite, etc.)/to launch (fireworks, etc.)/to surface (a submarine, etc.) 4. to land (a boat) 5. to deep-fry 6. to show someone (into a room) 7. to give 8. to send someone (away) 9. to enrol (one's child in school)/to enroll 10. to increase (price, quality, status, etc.)/to develop (talent, skill)/to improve 11. to make (a loud sound)/to raise (one's voice) 12. to earn (something desirable) 13. to praise 14. to give (an example, etc.)/to cite 15. to summon up (all of one's energy, etc.) 16. to arrest 17. to nominate 18. to summon (for geishas, etc.) 19. to offer up (incense, a prayer, etc.) to the gods (or Buddha, etc.) 20. to bear (a child) 21. to conduct (a ceremony, esp. a wedding) 22. (of the tide) to come in 23. to vomit 24. to do for (the sake of someone else) 25. to complete ... 26. to humbly do ...</t>
  </si>
  <si>
    <t xml:space="preserve"> 1. to get angry/to get mad 2. to tell someone off/to scold 3. to be angular/to be square</t>
  </si>
  <si>
    <t xml:space="preserve"> obedient/docile/quiet</t>
  </si>
  <si>
    <t xml:space="preserve"> 1. a little/a bit/slightly 2. just a minute/for a moment/briefly 3. somewhat/rather/fairly/pretty/quite 4. (not) easily/(not) readily 5. hey!/come on/excuse me</t>
  </si>
  <si>
    <t xml:space="preserve"> 1. to pass through/to pass by/to go beyond 2. to pass (of time)/to elapse 3. to have expired/to have ended/to be over 4. to exceed/to surpass/to be above 5. to be no more than ... 6. to be excessive/to be too much/to be too ...</t>
  </si>
  <si>
    <t xml:space="preserve"> turn (in line)/order of things/sequential order</t>
  </si>
  <si>
    <t xml:space="preserve"> 1. to change/to be transformed/to be altered/to vary 2. to move to 3. to be different/to be uncommon/to be unusual</t>
  </si>
  <si>
    <t xml:space="preserve"> 1. you 2. dear/honey</t>
  </si>
  <si>
    <t xml:space="preserve"> 1. small quantity/little/few/something 2. little while 3. short distance</t>
  </si>
  <si>
    <t xml:space="preserve"> to be out of/to have no more at hand</t>
  </si>
  <si>
    <t xml:space="preserve"> 1. to begin/to start/to commence 2. to happen (again)/to begin (anew) 3. to date (from)/to originate (in)</t>
  </si>
  <si>
    <t xml:space="preserve"> 1. unreasonable/unnatural/unjustifiable 2. impossible 3. forcible/forced/compulsory 4. excessive (work, etc.)/immoderate 5. to work too hard/to try too hard 6. no way/not a chance/never/dream on 7. irrational</t>
  </si>
  <si>
    <t xml:space="preserve"> 1. to sleep (lying down) 2. to go to bed/to lie in bed 3. to lie down 4. to sleep (with someone, i.e. have intercourse) 5. to lie flat (e.g. of hair) 6. to lie idle (of funds, stock, etc.) 7. to ferment (of soy sauce, miso, etc.)</t>
  </si>
  <si>
    <t xml:space="preserve"> 1. huh?/eh?/what?/oh/hey!/look!/listen! 2. help!</t>
  </si>
  <si>
    <t xml:space="preserve"> 1. to get up/to rise/to blaze up (fire) 2. to wake up/to be awake/to stay awake 3. to occur (usu. of unfavourable incidents)/to happen/to take place</t>
  </si>
  <si>
    <t xml:space="preserve"> 1. to finish/to stop/to end/to put an end to/to bring to a close 2. to close (a business, etc.)/to close down/to shut down/to shut up 3. to put away/to put back/to keep/to store 4. to do completely/to finish 5. to do accidentally/to do without meaning to/to happen to do</t>
  </si>
  <si>
    <t xml:space="preserve"> 1. safe/secure/sound/problem-free/without fear/all right/alright/OK/okay 2. certainly/surely/undoubtedly 3. no thanks/I'm good/that's alright 4. great man/fine figure of a man</t>
  </si>
  <si>
    <t xml:space="preserve"> to burn/to scorch/to char/to singe</t>
  </si>
  <si>
    <t xml:space="preserve"> 1. to eat 2. to live on (e.g. a salary)/to live off/to subsist on</t>
  </si>
  <si>
    <t xml:space="preserve"> to do</t>
  </si>
  <si>
    <t xml:space="preserve"> good morning</t>
  </si>
  <si>
    <t xml:space="preserve"> particle indicating that the speaker is trying to recall some information</t>
  </si>
  <si>
    <t xml:space="preserve"> 1. hm/um 2. huh?/what? 3. nuh-uh/no</t>
  </si>
  <si>
    <t xml:space="preserve"> 1. place/spot/scene/site 2. address 3. district/area/locality 4. one's house 5. point/aspect/side/facet 6. passage (in text)/part 7. space/room 8. thing/matter 9. whereupon/as a result 10. about to/on the verge of 11. was just doing/was in the process of doing/have just done/just finished doing</t>
  </si>
  <si>
    <t xml:space="preserve"> 1. no good/not serving its purpose/useless/broken 2. hopeless/wasted/in vain/purposeless 3. cannot/must not/not allowed 4. neutral point (in go)/intersection owned by neither player at the end of a game</t>
  </si>
  <si>
    <t xml:space="preserve"> to dream (of)</t>
  </si>
  <si>
    <t xml:space="preserve"> 1. diligently/seriously/earnestly/reliably/steadily/legitimately 2. perfectly/properly/exactly/orderly/punctually/regularly 3. sufficiently/satisfactorily 4. quickly</t>
  </si>
  <si>
    <t xml:space="preserve"> 1. to grow/to spring up/to sprout 2. to cut (teeth)</t>
  </si>
  <si>
    <t xml:space="preserve"> 1. the current .../this 2. today's ...</t>
  </si>
  <si>
    <t xml:space="preserve"> 1. fifth month of the lunar calendar 2. satsuki azalea (Rhododendron indicum)</t>
  </si>
  <si>
    <t xml:space="preserve"> base (military, expedition, etc.)</t>
  </si>
  <si>
    <t xml:space="preserve"> big/large/great</t>
  </si>
  <si>
    <t xml:space="preserve"> 1. to turn back (e.g. half-way) 2. to return/to go back 3. to recover (e.g. something lost)/to be returned 4. to rebound/to spring back</t>
  </si>
  <si>
    <t xml:space="preserve"> 1. lie/fib/falsehood/untruth 2. mistake/error 3. unwise move/bad decision 4. no way!/unbelievable!/really?!</t>
  </si>
  <si>
    <t xml:space="preserve"> 1. to think/to consider/to believe/to reckon 2. to think (of doing)/to plan (to do) 3. to judge/to assess/to regard 4. to imagine/to suppose/to dream 5. to expect/to look forward to 6. to feel/to be (in a state of mind)/to desire/to want 7. to recall/to remember</t>
  </si>
  <si>
    <t xml:space="preserve"> 1. surely/undoubtedly/almost certainly/most likely (e.g. 90 percent) 2. sternly/severely 3. having no slack/rigid/stiff/tight 4. suddenly/abruptly/instantly</t>
  </si>
  <si>
    <t xml:space="preserve"> 1. very/awfully/exceedingly 2. (not) at all/by no means/simply (cannot)</t>
  </si>
  <si>
    <t xml:space="preserve"> 1. to restrict/to limit/to confine 2. to be restricted to/to be limited to/to be confined to 3. to be best (for)/to be the best plan/to be the only way (to)</t>
  </si>
  <si>
    <t xml:space="preserve"> 1. greeting/greetings/salutation/salute/condolences/congratulations 2. speech (congratulatory or appreciative)/address 3. reply/response 4. revenge/retaliation 5. a fine thing to say 6. dialoging (with another Zen practitioner to ascertain their level of enlightenment) 7. relationship (between people)/connection 8. intervention/mediation/mediator</t>
  </si>
  <si>
    <t xml:space="preserve"> 1. heavy/weighty 2. heavy (feeling)/depressed/gloomy/blue/uneasy 3. slow/sluggish/lumbering/ponderous/clumsy 4. important (position, responsibility, etc.)/serious/grave 5. serious (punishment, illness, etc.)/severe/critical 6. solid/established/dignified/sensible</t>
  </si>
  <si>
    <t xml:space="preserve"> to die</t>
  </si>
  <si>
    <t xml:space="preserve"> to go out/to vanish/to disappear</t>
  </si>
  <si>
    <t xml:space="preserve"> 1. continuously in some state (for a long time, distance)/throughout/all along/the whole time/all the way 2. much (better, etc.)/by far/far and away 3. far away/long ago 4. direct/straight</t>
  </si>
  <si>
    <t xml:space="preserve"> 1. to install (a king, emperor, etc.) 2. to appoint (to a post)/to promote 3. to assign (to study under)</t>
  </si>
  <si>
    <t xml:space="preserve"> 1. cunning deed/sly trick/foul play 2. cunning person/sly fellow/cheat</t>
  </si>
  <si>
    <t xml:space="preserve"> news</t>
  </si>
  <si>
    <t xml:space="preserve"> 1. university/college 2. former central university of Kyoto (established under the ritsuryo system for the training of government administrators) 3. the Great Learning (one of the Four Books)</t>
  </si>
  <si>
    <t xml:space="preserve"> Iran-Iraq</t>
  </si>
  <si>
    <t xml:space="preserve"> 1. shhh! (sound used when getting someone to shut up) 2. shoo! (sound used to drive animals away)</t>
  </si>
  <si>
    <t xml:space="preserve"> 1. bye-bye/good-bye/see you/so long 2. saying goodbye/parting</t>
  </si>
  <si>
    <t xml:space="preserve"> 1. nightclub 2. clubs (card suit) 3. golf club</t>
  </si>
  <si>
    <t xml:space="preserve"> to hurry/to rush/to hasten/to make something happen sooner</t>
  </si>
  <si>
    <t xml:space="preserve"> 1. to wave/to shake/to swing 2. to sprinkle/to throw (dice) 3. to cast (actor)/to allocate (work) 4. to turn down (somebody)/to reject/to jilt/to dump 5. to abandon/to give up/to ruin 6. to add kana indicating a reading of a word 7. to slightly change headings/to change directions 8. to extract by broiling/to prepare an infusion of/to decoct 9. to carry with great vigor (e.g. a portable shrine) 10. to bring up a topic/to lead to a topic 11. to replace/to substitute 12. to set up a joke for somebody else</t>
  </si>
  <si>
    <t xml:space="preserve"> to cry/to weep/to sob/to howl</t>
  </si>
  <si>
    <t xml:space="preserve"> Kshitigarbha (bodhisattva who looks over children, travellers and the underworld)/Ksitigarbha/Jizō</t>
  </si>
  <si>
    <t xml:space="preserve"> taking shelter from rain</t>
  </si>
  <si>
    <t xml:space="preserve"> 1. to hold (in one's hand)/to take/to carry 2. to possess/to have/to own 3. to maintain/to keep 4. to last/to be durable/to keep/to survive 5. to take charge of/to be in charge of 6. to hold (meeting, etc.)/to have (opportunity, etc.)</t>
  </si>
  <si>
    <t xml:space="preserve"> 1. idiot/moron/fool 2. trivial matter/folly/absurdity 3. stupid/foolish/dull/absurd/ridiculous 4. fervent enthusiast/nut/person singularly obsessed with something 5. Mactra chinensis (species of trough shell)</t>
  </si>
  <si>
    <t xml:space="preserve"> 1. to turn/to rotate/to spin/to twist/to gyrate 2. to pass around/to send around/to hand around/to circulate 3. to move (someone or something to where its needed)/to send/to bring/to transfer/to forward/to direct/to submit 4. to turn (to a new use)/to use (for something else) 5. to turn on (something that turns or has a rotating part, e.g. a washing machine)/to start up (e.g. an engine)/to give (something) a spin 6. to put (someone in a position)/to make (e.g. an enemy of) 7. to ... around (e.g. chase, fool, play)/to do all over/to do everywhere/to do completely 8. to surround (something) with/to enclose with 9. to put (an arm) around (e.g. someone's waist)/to reach around 10. to invest (money)/to lend 11. to dial (a telephone number) 12. to gang-rape</t>
  </si>
  <si>
    <t xml:space="preserve"> 1. to break/to destroy/to demolish 2. to wreck/to ruin/to spoil/to damage 3. to break (a bill, etc.)</t>
  </si>
  <si>
    <t xml:space="preserve"> 1. to lend/to loan 2. to rent out/to hire out</t>
  </si>
  <si>
    <t xml:space="preserve"> to get wet</t>
  </si>
  <si>
    <t xml:space="preserve"> 1. pretty/lovely/beautiful/fair 2. clean/clear/pure/tidy/neat 3. completely/entirely</t>
  </si>
  <si>
    <t xml:space="preserve"> 1. yes/that is correct/right 2. um/errr 3. huh? 4. grrr/gah/Must I? 5. good</t>
  </si>
  <si>
    <t xml:space="preserve"> 1. exactly/precisely/just/right 2. as if/as though/quite</t>
  </si>
  <si>
    <t xml:space="preserve"> departure (of a train, car, etc.)/starting/leaving</t>
  </si>
  <si>
    <t xml:space="preserve"> bus</t>
  </si>
  <si>
    <t xml:space="preserve"> sleepy/drowsy/somnolent</t>
  </si>
  <si>
    <t xml:space="preserve"> train/electric train</t>
  </si>
  <si>
    <t xml:space="preserve"> 1. to be in time (for) 2. to serve (suit, meet) the purpose/to be good enough/to be enough/to manage/to make do</t>
  </si>
  <si>
    <t xml:space="preserve"> 1. cat (esp. the domestic cat, Felis catus) 2. shamisen 3. geisha 4. wheelbarrow 5. clay bed-warmer 6. bottom/submissive partner of a homosexual relationship</t>
  </si>
  <si>
    <t xml:space="preserve"> 1. thump-thump/bang-bang/pit-a-pat/pitapat/pitter-patter 2. to beat fast (of one's heart)/to throb/to pound/to palpitate</t>
  </si>
  <si>
    <t xml:space="preserve"> 1. sensation/feeling 2. tendency/propensity</t>
  </si>
  <si>
    <t xml:space="preserve"> enjoyable/fun/pleasant/happy/delightful</t>
  </si>
  <si>
    <t xml:space="preserve"> 1. very/considerably/easily/readily/fairly/quite/highly/rather 2. by no means/not readily 3. middle/half-way point 4. excellent/wonderful/very good</t>
  </si>
  <si>
    <t xml:space="preserve"> every day</t>
  </si>
  <si>
    <t xml:space="preserve"> battle/fight/fighting/engagement/contest</t>
  </si>
  <si>
    <t xml:space="preserve"> summer vacation/summer holiday</t>
  </si>
  <si>
    <t xml:space="preserve"> 1. to erase/to delete/to cross out 2. to turn off (power)/to switch off 3. to extinguish/to put out 4. to bump off</t>
  </si>
  <si>
    <t xml:space="preserve"> 1. with a slap/with a pop/with a plop 2. without batting an eyelid 3. generously 4. cutesy suffix applied to names</t>
  </si>
  <si>
    <t xml:space="preserve"> upper/upward/outer/surface/top</t>
  </si>
  <si>
    <t xml:space="preserve"> tee-hee</t>
  </si>
  <si>
    <t xml:space="preserve"> bahaha/bwahaha</t>
  </si>
  <si>
    <t xml:space="preserve"> 1. mail service/postal service/mail/post 2. mail/postal matter/postal items</t>
  </si>
  <si>
    <t xml:space="preserve"> delivery</t>
  </si>
  <si>
    <t xml:space="preserve"> telegram</t>
  </si>
  <si>
    <t xml:space="preserve"> good for eating/ripe enough for eating/in season</t>
  </si>
  <si>
    <t xml:space="preserve"> 1. to receive/to get/to accept/to take/to buy 2. to eat/to drink 3. to be crowned with/to wear (on one's head)/to have (on top) 4. to have (as one's leader)/to live under (a ruler)/to install (a president) 5. to get somebody to do something</t>
  </si>
  <si>
    <t xml:space="preserve"> 1. the sun 2. god of heaven and the earth 3. laws governing the heavens 4. celestial path/celestial motion 5. deva realm (svarga) 6. path in the heavens</t>
  </si>
  <si>
    <t xml:space="preserve"> 1. to dash over oneself (e.g. water)/to take (e.g. shower)/to bask in (e.g. the sun)/to bathe in/to be flooded with (e.g. light)/to be covered in 2. to suffer (e.g. an attack)/to draw (e.g. criticism, attention, praise)/to have heaped upon/to be showered with</t>
  </si>
  <si>
    <t xml:space="preserve"> 1. body 2. torso/trunk 3. build/physique/frame/figure 4. health/constitution 5. corpse/dead body</t>
  </si>
  <si>
    <t xml:space="preserve"> Saturday</t>
  </si>
  <si>
    <t xml:space="preserve"> hospital/clinic/doctor's office/doctor's surgery/infirmary</t>
  </si>
  <si>
    <t xml:space="preserve"> 1. apiece/each 2. at a time/piecemeal</t>
  </si>
  <si>
    <t xml:space="preserve"> 1. to receive/to take/to accept 2. to get somebody to do something 3. to have in one's pocket (a fight, match) 4. to contract (a disease)/to catch/to be affected</t>
  </si>
  <si>
    <t xml:space="preserve"> 1. to be delighted/to be glad/to be pleased 2. to congratulate 3. to gratefully accept</t>
  </si>
  <si>
    <t xml:space="preserve"> 1. to participate in/to take part in/to play a part in 2. to receive/to be given/to enjoy</t>
  </si>
  <si>
    <t xml:space="preserve"> evening/dusk</t>
  </si>
  <si>
    <t xml:space="preserve"> 1. to arrange (flowers)/to plant 2. living/live</t>
  </si>
  <si>
    <t xml:space="preserve"> 1. place/location/spot/position 2. room/space 3. basho/wrestling tournament</t>
  </si>
  <si>
    <t xml:space="preserve"> 1. telephone call/phone call 2. telephone (device)/phone</t>
  </si>
  <si>
    <t xml:space="preserve"> 1. to be able to receive/to be able to take/to be able to accept 2. could you (give me)/would you/can you</t>
  </si>
  <si>
    <t xml:space="preserve"> 1. hello (e.g. on phone) 2. excuse me! (when calling out to someone)</t>
  </si>
  <si>
    <t xml:space="preserve"> Tokyo</t>
  </si>
  <si>
    <t xml:space="preserve"> 1. difficulty/trouble/hardship 2. accident/disaster/danger 3. fault/defect 4. criticism</t>
  </si>
  <si>
    <t xml:space="preserve"> to ascertain/to check/to make sure</t>
  </si>
  <si>
    <t xml:space="preserve"> 1. once 2. for a short time/briefly/temporarily 3. one morning</t>
  </si>
  <si>
    <t xml:space="preserve"> 1. slowly/unhurriedly/without haste/leisurely/at one's leisure 2. easily (e.g. in time)/well/sufficiently/amply/with time to spare 3. well (e.g. sleep)/comfortably</t>
  </si>
  <si>
    <t xml:space="preserve"> goat</t>
  </si>
  <si>
    <t xml:space="preserve"> 1. only/just/merely/simply/no more than/nothing but/alone 2. as much as/to the extent of/enough to</t>
  </si>
  <si>
    <t xml:space="preserve"> 1. to die/to pass away 2. to lose spirit/to lose vigor/to look dead 3. to cease/to stop</t>
  </si>
  <si>
    <t xml:space="preserve"> (common) cold/influenza/flu/ague/inflammatory respiratory system illness (in general)</t>
  </si>
  <si>
    <t xml:space="preserve"> 1. if not .../unless ... 2. have to (do) 3. to/for/on/in/at</t>
  </si>
  <si>
    <t xml:space="preserve"> if/in case/supposing</t>
  </si>
  <si>
    <t xml:space="preserve"> 1. funny/amusing/comical/laughable/ridiculous 2. strange/odd/funny/peculiar/weird/unusual/eccentric 3. improper/unsuitable/unbecoming 4. suspicious</t>
  </si>
  <si>
    <t xml:space="preserve"> quarrel/brawl/fight/squabble/scuffle/argument</t>
  </si>
  <si>
    <t xml:space="preserve"> 1. indicates supposition/if ... then/when/after 2. (typically after someone's name) indicates exasperation</t>
  </si>
  <si>
    <t xml:space="preserve"> 1. to call out (to)/to call/to invoke 2. to summon (a doctor, etc.) 3. to invite 4. to designate/to name/to brand 5. to garner (support, etc.)/to gather 6. to take as one's wife</t>
  </si>
  <si>
    <t xml:space="preserve"> salvation</t>
  </si>
  <si>
    <t xml:space="preserve"> 1. grandfather 2. old man 3. kyogen mask used for the role of an old man</t>
  </si>
  <si>
    <t xml:space="preserve"> 1. girl/daughter/baby girl 2. young woman</t>
  </si>
  <si>
    <t xml:space="preserve"> 1. sure/certain/positive/definite 2. reliable/trustworthy/safe/sound/firm/accurate/correct/exact 3. If I'm not mistaken/If I remember correctly/If I remember rightly</t>
  </si>
  <si>
    <t xml:space="preserve"> 1. to stop (moving)/to come to a stop 2. to stop (doing, working, being supplied)/to come to a halt/to cease/to be stopped/to be suspended 3. to alight/to perch on</t>
  </si>
  <si>
    <t xml:space="preserve"> 1. dangerous/risky/hazardous/perilous/precarious 2. in danger/in jeopardy/critical/grave/at risk 3. uncertain/unreliable/insecure/unsteady/doubtful 4. close (call)/narrow (escape)</t>
  </si>
  <si>
    <t xml:space="preserve"> 1. seeming .../appearing ... 2. -ish/like a .../typical of .../appropriate for .../becoming of .../worthy of the name ...</t>
  </si>
  <si>
    <t xml:space="preserve"> 1. circumstances/condition/convenience 2. to arrange/to manage 3. to lend money/to raise money 4. in all/in total/all told</t>
  </si>
  <si>
    <t xml:space="preserve"> 1. mistake/error/blunder 2. accident/mishap/trouble 3. improper conduct (e.g. between man and woman)/indiscretion</t>
  </si>
  <si>
    <t xml:space="preserve"> sandal</t>
  </si>
  <si>
    <t xml:space="preserve"> to be found/to be discovered</t>
  </si>
  <si>
    <t xml:space="preserve"> 1. to be decided/to be settled/to be fixed/to be arranged 2. to be unchanging/to be the same (as always)/to be fixed/to be set 3. to be a fixed rule/to be destined/to be a convention/to be a custom/to be common knowledge 4. to be well executed (of a manoeuvre in a sport, game, etc.)/to go well/to succeed/to connect (of a punch) 5. to look good (of clothing)/to look sharp/to be stylish/to suit one/to be held in place (of a hairdo) 6. to be struck and held (of a pose in kabuki)</t>
  </si>
  <si>
    <t xml:space="preserve"> 1. deep 2. profound 3. dense/thick 4. close (relationship) 5. intense/strong 6. late</t>
  </si>
  <si>
    <t xml:space="preserve"> to remain/to be left over/to be in excess/to be too many</t>
  </si>
  <si>
    <t xml:space="preserve"> complete change/about-face</t>
  </si>
  <si>
    <t xml:space="preserve"> 1. to cure/to heal 2. to fix/to correct/to repair 3. to do over again 4. to replace/to put back as it was 5. to convert (into a different state)/to transform</t>
  </si>
  <si>
    <t xml:space="preserve"> 1. to request/to beg/to ask 2. to call/to order/to reserve 3. to entrust to 4. to rely on 5. please/please do</t>
  </si>
  <si>
    <t xml:space="preserve"> 1. residence/stay/(job) posting/being stationed (overseas, etc.) 2. residential police box/residential police box officer</t>
  </si>
  <si>
    <t xml:space="preserve"> 1. to avoid (physical contact with) 2. to avoid (situation) 3. to ward off/to avert 4. to put aside/to move out of the way</t>
  </si>
  <si>
    <t xml:space="preserve"> corn (Zea mays)/maize</t>
  </si>
  <si>
    <t xml:space="preserve"> 1. ordinary/common/usual 2. free of charge 3. unaffected/as is/safe 4. only/merely/just/simply 5. but/however/nevertheless</t>
  </si>
  <si>
    <t xml:space="preserve"> relief/peace of mind</t>
  </si>
  <si>
    <t xml:space="preserve"> 1. outward appearance 2. apparent</t>
  </si>
  <si>
    <t xml:space="preserve"> 1. than 2. from/out of/since/at/on 3. except/but/other than 4. more</t>
  </si>
  <si>
    <t xml:space="preserve"> 1. a great deal/very much/a lot 2. with a great amount of effort</t>
  </si>
  <si>
    <t xml:space="preserve"> 1. intention/plan 2. conviction/belief</t>
  </si>
  <si>
    <t xml:space="preserve"> 1. unexpectedly/surprisingly 2. unexpected/unanticipated/unforeseen/surprising</t>
  </si>
  <si>
    <t xml:space="preserve"> 1. to become known/to come to light/to be discovered 2. to be known/to be understood 3. to obviously not amount to much/to seem trivial 4. to be evident/to be obvious/to go without saying 5. to be very intense (worry, hope, etc.)/to be extremely severe</t>
  </si>
  <si>
    <t xml:space="preserve"> 1. next (to)/adjoining/adjacent 2. house next door/neighbouring house/next-door neighbour/next-door neighbor</t>
  </si>
  <si>
    <t xml:space="preserve"> stealthily/secretly/in secret</t>
  </si>
  <si>
    <t xml:space="preserve"> 1. to cover/to bury (e.g. one's face in hands)/to submerge 2. to fill (completely)/to stuff/to pack/to cram/to fill up</t>
  </si>
  <si>
    <t xml:space="preserve"> 1. to visit/to call on 2. to arrive (season, time, situation, etc.)/to come/to appear 3. to make a sound 4. to send a letter/to inquire about a letter</t>
  </si>
  <si>
    <t xml:space="preserve"> 1. rainfall/rainy weather 2. rainy/wet</t>
  </si>
  <si>
    <t xml:space="preserve"> household search (conducted by the police)</t>
  </si>
  <si>
    <t xml:space="preserve"> 1. to shine 2. to be visible 3. to be tinged with 4. to rise (of water levels)/to flow in 5. to be felt (i.e. as an emotion)/to come over one 6. to hold up (an umbrella, etc.)/to put up/to raise 7. to extend one's arm straight ahead (in dance) 8. to insert/to put in 9. to wear (a sword) in one's belt/to wear at one's side/to carry under one's arm 10. to insert one's arm under an opponent's arm 11. to pole (a boat) 12. to pour/to add (liquid)/to serve (drinks) 13. to put on (lipstick, etc.)/to apply/to colour/to dye 14. to light (a fire)/to burn 15. to shut/to close/to lock/to fasten 16. to stop in the midst of/to leave undone</t>
  </si>
  <si>
    <t xml:space="preserve"> magic/witchcraft/sorcery/spell</t>
  </si>
  <si>
    <t xml:space="preserve"> 1. to blow (of the wind) 2. to blow (one's breath)/to breathe out/to blow on (hot tea, candles, etc.)/to puff 3. to play (a wind instrument)/to blow (a whistle, trumpet, etc.)/to whistle (a tune) 4. to emit (smoke, fire, etc.)/to spout/to spew/to puff out 5. to sprout/to put forth (buds) 6. to appear (on the surface)/to form/to be coated with (powder, rust, etc.) 7. to burst out laughing/to burst into laughter 8. to brag/to talk big 9. to smelt/to mint</t>
  </si>
  <si>
    <t>Meaning</t>
  </si>
  <si>
    <t>あぁ</t>
  </si>
  <si>
    <t>ああ (嗚呼) : 1. ah!/oh!/alas! 2. yes/indeed/that is correct 3. aah/gah/argh 4. hey!/yo! 5. uh huh/yeah yeah/right/gotcha</t>
  </si>
  <si>
    <t>ああ</t>
  </si>
  <si>
    <t>あいさつ</t>
  </si>
  <si>
    <t>あく</t>
  </si>
  <si>
    <t>あげる</t>
  </si>
  <si>
    <t>あずかる</t>
  </si>
  <si>
    <t>あっ</t>
  </si>
  <si>
    <t>あと</t>
  </si>
  <si>
    <t>あなた</t>
  </si>
  <si>
    <t>あなた (貴方) : 1. you 2. dear/honey</t>
  </si>
  <si>
    <t>あの</t>
  </si>
  <si>
    <t>あびる</t>
  </si>
  <si>
    <t>あまる</t>
  </si>
  <si>
    <t>あら</t>
  </si>
  <si>
    <t>ありがとう</t>
  </si>
  <si>
    <t>あるく</t>
  </si>
  <si>
    <t>あれ</t>
  </si>
  <si>
    <t>あれっ</t>
  </si>
  <si>
    <t>あんた</t>
  </si>
  <si>
    <t>あー</t>
  </si>
  <si>
    <t>あーん</t>
  </si>
  <si>
    <t>いい</t>
  </si>
  <si>
    <t>いう</t>
  </si>
  <si>
    <t>いく</t>
  </si>
  <si>
    <t>いける</t>
  </si>
  <si>
    <t>いたす</t>
  </si>
  <si>
    <t>いただく</t>
  </si>
  <si>
    <t>いったい</t>
  </si>
  <si>
    <t>いったん</t>
  </si>
  <si>
    <t>いっぱい</t>
  </si>
  <si>
    <t>いっぺん</t>
  </si>
  <si>
    <t>いっぽん</t>
  </si>
  <si>
    <t>いつ</t>
  </si>
  <si>
    <t>いつ (何時) : 1. when/at what time/how soon 2. normal times/ordinary days</t>
  </si>
  <si>
    <t>いでる</t>
  </si>
  <si>
    <t>いま</t>
  </si>
  <si>
    <t>いや</t>
  </si>
  <si>
    <t>いやあ</t>
  </si>
  <si>
    <t>いよいよ</t>
  </si>
  <si>
    <t>いらっしゃる</t>
  </si>
  <si>
    <t>いる</t>
  </si>
  <si>
    <t>ううん</t>
  </si>
  <si>
    <t>うずめる</t>
  </si>
  <si>
    <t>うふふ</t>
  </si>
  <si>
    <t>うむ</t>
  </si>
  <si>
    <t>うん : 1. yes/yeah/uh huh 2. hum/hmmm/well/erm/huh? 3. oof</t>
  </si>
  <si>
    <t>うれしい</t>
  </si>
  <si>
    <t>うわ</t>
  </si>
  <si>
    <t>うわっ</t>
  </si>
  <si>
    <t>うんと</t>
  </si>
  <si>
    <t>うーん</t>
  </si>
  <si>
    <t>ええ</t>
  </si>
  <si>
    <t>えっ</t>
  </si>
  <si>
    <t>おい</t>
  </si>
  <si>
    <t>おいしい</t>
  </si>
  <si>
    <t>おお</t>
  </si>
  <si>
    <t>おかしい</t>
  </si>
  <si>
    <t>おく</t>
  </si>
  <si>
    <t>おじ</t>
  </si>
  <si>
    <t>おっ</t>
  </si>
  <si>
    <t>おっ : oh/oops</t>
  </si>
  <si>
    <t>おっかない</t>
  </si>
  <si>
    <t>おっと</t>
  </si>
  <si>
    <t>おとなしい</t>
  </si>
  <si>
    <t>おはよう</t>
  </si>
  <si>
    <t>おまえ</t>
  </si>
  <si>
    <t>おわり</t>
  </si>
  <si>
    <t>おわり (終わり) : the end</t>
  </si>
  <si>
    <t>おー</t>
  </si>
  <si>
    <t>おーい</t>
  </si>
  <si>
    <t>お巡り</t>
  </si>
  <si>
    <t>かえり</t>
  </si>
  <si>
    <t>かえり (帰り) : return/coming back</t>
  </si>
  <si>
    <t>かかる</t>
  </si>
  <si>
    <t>かける</t>
  </si>
  <si>
    <t>かしら</t>
  </si>
  <si>
    <t>かしら : 1. I wonder 2. some kind/some stage/somehow/somewhere</t>
  </si>
  <si>
    <t>かた</t>
  </si>
  <si>
    <t>から</t>
  </si>
  <si>
    <t>かわいい</t>
  </si>
  <si>
    <t>かわいそう</t>
  </si>
  <si>
    <t>かわり</t>
  </si>
  <si>
    <t>がち</t>
  </si>
  <si>
    <t>がんばる</t>
  </si>
  <si>
    <t>きく</t>
  </si>
  <si>
    <t>きっと</t>
  </si>
  <si>
    <t>きつね</t>
  </si>
  <si>
    <t>きゃあ</t>
  </si>
  <si>
    <t>きれい</t>
  </si>
  <si>
    <t>くぐる</t>
  </si>
  <si>
    <t>くさる</t>
  </si>
  <si>
    <t>くせ</t>
  </si>
  <si>
    <t>くたびれる</t>
  </si>
  <si>
    <t>くださる</t>
  </si>
  <si>
    <t>くだり</t>
  </si>
  <si>
    <t>くも</t>
  </si>
  <si>
    <t>くらい</t>
  </si>
  <si>
    <t>くる</t>
  </si>
  <si>
    <t>くれる</t>
  </si>
  <si>
    <t>けど</t>
  </si>
  <si>
    <t>けど : but/however/although</t>
  </si>
  <si>
    <t>けんど</t>
  </si>
  <si>
    <t>げんき</t>
  </si>
  <si>
    <t>ここ</t>
  </si>
  <si>
    <t>こそ</t>
  </si>
  <si>
    <t>こっそり</t>
  </si>
  <si>
    <t>こっち</t>
  </si>
  <si>
    <t>こと</t>
  </si>
  <si>
    <t>この</t>
  </si>
  <si>
    <t>こら</t>
  </si>
  <si>
    <t>こりゃ</t>
  </si>
  <si>
    <t>これ</t>
  </si>
  <si>
    <t>こわい</t>
  </si>
  <si>
    <t>こわい (怖い) : scary/frightening/eerie/dreadful</t>
  </si>
  <si>
    <t>こわれる</t>
  </si>
  <si>
    <t>こん</t>
  </si>
  <si>
    <t>こんな</t>
  </si>
  <si>
    <t>こんにちは</t>
  </si>
  <si>
    <t>ござる</t>
  </si>
  <si>
    <t>ごめん</t>
  </si>
  <si>
    <t>ごらん</t>
  </si>
  <si>
    <t>さあ</t>
  </si>
  <si>
    <t>さあ : 1. come/come now/come along/go on/hurry up 2. well/who knows/I don't know.../uh/hmm 3. well now/let's see/there we go/all right 4. about that/you see</t>
  </si>
  <si>
    <t>さげる</t>
  </si>
  <si>
    <t>さす</t>
  </si>
  <si>
    <t>さっき</t>
  </si>
  <si>
    <t>さっき (先) : a short while ago/a moment ago/just now/some time ago</t>
  </si>
  <si>
    <t>さつき</t>
  </si>
  <si>
    <t>さま</t>
  </si>
  <si>
    <t>さよなら</t>
  </si>
  <si>
    <t>さー</t>
  </si>
  <si>
    <t>しあわせ</t>
  </si>
  <si>
    <t>しかたない</t>
  </si>
  <si>
    <t>しき</t>
  </si>
  <si>
    <t>しまう</t>
  </si>
  <si>
    <t>しれる</t>
  </si>
  <si>
    <t>じき</t>
  </si>
  <si>
    <t>じき (時期) : time/season/period/phase/stage</t>
  </si>
  <si>
    <t>じゃ</t>
  </si>
  <si>
    <t>じゃあ : 1. then/well/so/well then 2. be/is</t>
  </si>
  <si>
    <t>じゃあ</t>
  </si>
  <si>
    <t>じゃう</t>
  </si>
  <si>
    <t>ちゃう : 1. to do completely 2. to do accidentally/to do without meaning to/to happen to do</t>
  </si>
  <si>
    <t>じゃり</t>
  </si>
  <si>
    <t>じょうず</t>
  </si>
  <si>
    <t>すぎる</t>
  </si>
  <si>
    <t>すぐ</t>
  </si>
  <si>
    <t>すごい</t>
  </si>
  <si>
    <t>すごす</t>
  </si>
  <si>
    <t>すっかり</t>
  </si>
  <si>
    <t>すっごい</t>
  </si>
  <si>
    <t>すてき</t>
  </si>
  <si>
    <t>すむ</t>
  </si>
  <si>
    <t>する</t>
  </si>
  <si>
    <t>ずっと</t>
  </si>
  <si>
    <t>ずつ</t>
  </si>
  <si>
    <t>ずる</t>
  </si>
  <si>
    <t>ずーっと</t>
  </si>
  <si>
    <t>せる</t>
  </si>
  <si>
    <t>そう</t>
  </si>
  <si>
    <t>そう : appearing that/seeming that/looking like/having the appearance of</t>
  </si>
  <si>
    <t>そこ</t>
  </si>
  <si>
    <t>そっくり</t>
  </si>
  <si>
    <t>そっち</t>
  </si>
  <si>
    <t>その</t>
  </si>
  <si>
    <t>そりゃ</t>
  </si>
  <si>
    <t>そりゃあ</t>
  </si>
  <si>
    <t>それ</t>
  </si>
  <si>
    <t>そろそろ</t>
  </si>
  <si>
    <t>そんな</t>
  </si>
  <si>
    <t>たい</t>
  </si>
  <si>
    <t>たがい</t>
  </si>
  <si>
    <t>たくさん</t>
  </si>
  <si>
    <t>たしか</t>
  </si>
  <si>
    <t>たしかめる</t>
  </si>
  <si>
    <t>ただ</t>
  </si>
  <si>
    <t>ただいま</t>
  </si>
  <si>
    <t>たち</t>
  </si>
  <si>
    <t>たぬきも</t>
  </si>
  <si>
    <t>たのむ</t>
  </si>
  <si>
    <t>たのむ (頼む) : 1. to request/to beg/to ask 2. to call/to order/to reserve 3. to entrust to 4. to rely on 5. please/please do</t>
  </si>
  <si>
    <t>たぶん</t>
  </si>
  <si>
    <t>たり</t>
  </si>
  <si>
    <t>たんけん</t>
  </si>
  <si>
    <t>たんと</t>
  </si>
  <si>
    <t>だあれ</t>
  </si>
  <si>
    <t>だいすき</t>
  </si>
  <si>
    <t>だけ</t>
  </si>
  <si>
    <t>だらけ</t>
  </si>
  <si>
    <t>だれ</t>
  </si>
  <si>
    <t>ちぇ</t>
  </si>
  <si>
    <t>ちがう</t>
  </si>
  <si>
    <t>ちそう</t>
  </si>
  <si>
    <t>ちっと</t>
  </si>
  <si>
    <t>ちまう</t>
  </si>
  <si>
    <t>ちゃ</t>
  </si>
  <si>
    <t>ちゃう</t>
  </si>
  <si>
    <t>ちゃん</t>
  </si>
  <si>
    <t>ちゃんと</t>
  </si>
  <si>
    <t>ちょうど</t>
  </si>
  <si>
    <t>ちょうど (丁度) : 1. exactly/precisely/just/right 2. as if/as though/quite</t>
  </si>
  <si>
    <t>ちょっと</t>
  </si>
  <si>
    <t>っけ</t>
  </si>
  <si>
    <t>ったら</t>
  </si>
  <si>
    <t>って</t>
  </si>
  <si>
    <t>つう</t>
  </si>
  <si>
    <t>つく</t>
  </si>
  <si>
    <t>つける</t>
  </si>
  <si>
    <t>つごう</t>
  </si>
  <si>
    <t>つまる</t>
  </si>
  <si>
    <t>つもり</t>
  </si>
  <si>
    <t>てく</t>
  </si>
  <si>
    <t>てっきり</t>
  </si>
  <si>
    <t>てる</t>
  </si>
  <si>
    <t>できる</t>
  </si>
  <si>
    <t>でこぼこ</t>
  </si>
  <si>
    <t>です</t>
  </si>
  <si>
    <t>です : be/is</t>
  </si>
  <si>
    <t>でる</t>
  </si>
  <si>
    <t>とき</t>
  </si>
  <si>
    <t>とく</t>
  </si>
  <si>
    <t>とこ</t>
  </si>
  <si>
    <t>とっても</t>
  </si>
  <si>
    <t>とても</t>
  </si>
  <si>
    <t>となり</t>
  </si>
  <si>
    <t>ともだち</t>
  </si>
  <si>
    <t>とる</t>
  </si>
  <si>
    <t>とれる</t>
  </si>
  <si>
    <t>どう</t>
  </si>
  <si>
    <t>どうせ</t>
  </si>
  <si>
    <t>どこ</t>
  </si>
  <si>
    <t>どちら</t>
  </si>
  <si>
    <t>どなた</t>
  </si>
  <si>
    <t>どんどん</t>
  </si>
  <si>
    <t>なぁ</t>
  </si>
  <si>
    <t>なあ</t>
  </si>
  <si>
    <t>なあに</t>
  </si>
  <si>
    <t>ない</t>
  </si>
  <si>
    <t>なお</t>
  </si>
  <si>
    <t>なおす</t>
  </si>
  <si>
    <t>なかなか</t>
  </si>
  <si>
    <t>なくなる</t>
  </si>
  <si>
    <t>なさる</t>
  </si>
  <si>
    <t>ならす</t>
  </si>
  <si>
    <t>なる</t>
  </si>
  <si>
    <t>なん</t>
  </si>
  <si>
    <t>なんか</t>
  </si>
  <si>
    <t>なんて</t>
  </si>
  <si>
    <t>なー</t>
  </si>
  <si>
    <t>にゃ</t>
  </si>
  <si>
    <t>ねえ</t>
  </si>
  <si>
    <t>ねる</t>
  </si>
  <si>
    <t>ねー</t>
  </si>
  <si>
    <t>はい</t>
  </si>
  <si>
    <t>はえる</t>
  </si>
  <si>
    <t>はじまる</t>
  </si>
  <si>
    <t>はっ</t>
  </si>
  <si>
    <t>はやし</t>
  </si>
  <si>
    <t>はやし (林) : 1. wood/woods/forest/grove/copse/thicket 2. bunch (of something)/cluster/line/collection</t>
  </si>
  <si>
    <t>はーい</t>
  </si>
  <si>
    <t>ばあ</t>
  </si>
  <si>
    <t>ばかり</t>
  </si>
  <si>
    <t>ばけ</t>
  </si>
  <si>
    <t>ひっ</t>
  </si>
  <si>
    <t>ひと休み</t>
  </si>
  <si>
    <t>ふう</t>
  </si>
  <si>
    <t>ふる</t>
  </si>
  <si>
    <t>ふーん</t>
  </si>
  <si>
    <t>ぶつ</t>
  </si>
  <si>
    <t>へぇー</t>
  </si>
  <si>
    <t>へえ</t>
  </si>
  <si>
    <t>ほじくる</t>
  </si>
  <si>
    <t>ほら</t>
  </si>
  <si>
    <t>ほら : look!/look out!/hey!/look at me!/there you are!</t>
  </si>
  <si>
    <t>ほんと</t>
  </si>
  <si>
    <t>ほんの</t>
  </si>
  <si>
    <t>まあ</t>
  </si>
  <si>
    <t>まく</t>
  </si>
  <si>
    <t>ます</t>
  </si>
  <si>
    <t>また</t>
  </si>
  <si>
    <t>まだ</t>
  </si>
  <si>
    <t>まっくら</t>
  </si>
  <si>
    <t>まっくろ</t>
  </si>
  <si>
    <t>まつ</t>
  </si>
  <si>
    <t>まで</t>
  </si>
  <si>
    <t>まるで</t>
  </si>
  <si>
    <t>まー</t>
  </si>
  <si>
    <t>みたい</t>
  </si>
  <si>
    <t>みち</t>
  </si>
  <si>
    <t>みな</t>
  </si>
  <si>
    <t>みんな (皆) : 1. everyone/everybody/all 2. everything/all</t>
  </si>
  <si>
    <t>みる</t>
  </si>
  <si>
    <t>みんな</t>
  </si>
  <si>
    <t>むかし</t>
  </si>
  <si>
    <t>もう</t>
  </si>
  <si>
    <t>もう : 1. now/soon/shortly/before long/presently 2. already/yet/by now/(not) anymore 3. further/more/again/another/the other 4. tsk/dammit/jeez/come on/what the hell</t>
  </si>
  <si>
    <t>もし</t>
  </si>
  <si>
    <t>もしもし</t>
  </si>
  <si>
    <t>もちろん</t>
  </si>
  <si>
    <t>もの</t>
  </si>
  <si>
    <t>もらう</t>
  </si>
  <si>
    <t>もらえる</t>
  </si>
  <si>
    <t>もん</t>
  </si>
  <si>
    <t>やあ</t>
  </si>
  <si>
    <t>やすみ</t>
  </si>
  <si>
    <t>やっぱり</t>
  </si>
  <si>
    <t>やる</t>
  </si>
  <si>
    <t>やーい</t>
  </si>
  <si>
    <t>ゆっくり</t>
  </si>
  <si>
    <t>よい</t>
  </si>
  <si>
    <t>よう</t>
  </si>
  <si>
    <t>よく</t>
  </si>
  <si>
    <t>よける</t>
  </si>
  <si>
    <t>より</t>
  </si>
  <si>
    <t>より : 1. than 2. from/out of/since/at/on 3. except/but/other than 4. more</t>
  </si>
  <si>
    <t>よろしく</t>
  </si>
  <si>
    <t>よー</t>
  </si>
  <si>
    <t>よーし</t>
  </si>
  <si>
    <t>らしい</t>
  </si>
  <si>
    <t>られる</t>
  </si>
  <si>
    <t>れる</t>
  </si>
  <si>
    <t>わあ</t>
  </si>
  <si>
    <t>わあっ</t>
  </si>
  <si>
    <t>わかる</t>
  </si>
  <si>
    <t>わけ</t>
  </si>
  <si>
    <t>わし</t>
  </si>
  <si>
    <t>わたし</t>
  </si>
  <si>
    <t>わっ</t>
  </si>
  <si>
    <t>わはは</t>
  </si>
  <si>
    <t>んー</t>
  </si>
  <si>
    <t>アハハ</t>
  </si>
  <si>
    <t>アハハハ</t>
  </si>
  <si>
    <t>イイ</t>
  </si>
  <si>
    <t>ウソ</t>
  </si>
  <si>
    <t>うそ (嘘) : 1. lie/fib/falsehood/untruth 2. mistake/error 3. unwise move/bad decision 4. no way!/unbelievable!/really?!</t>
  </si>
  <si>
    <t>ウソつき</t>
  </si>
  <si>
    <t>ウワーン</t>
  </si>
  <si>
    <t>ウーン</t>
  </si>
  <si>
    <t>オカリナ</t>
  </si>
  <si>
    <t>オレ</t>
  </si>
  <si>
    <t>オーイ</t>
  </si>
  <si>
    <t>オーライ</t>
  </si>
  <si>
    <t>カエル</t>
  </si>
  <si>
    <t>カニ</t>
  </si>
  <si>
    <t>カン</t>
  </si>
  <si>
    <t>ガオー</t>
  </si>
  <si>
    <t>ガサ</t>
  </si>
  <si>
    <t>キャラメル</t>
  </si>
  <si>
    <t>クスノキ</t>
  </si>
  <si>
    <t>クラブ</t>
  </si>
  <si>
    <t>ケンカ</t>
  </si>
  <si>
    <t>ゴキブリ</t>
  </si>
  <si>
    <t>サンダル</t>
  </si>
  <si>
    <t>シーッ</t>
  </si>
  <si>
    <t>スゴイ</t>
  </si>
  <si>
    <t>スス</t>
  </si>
  <si>
    <t>ステキ</t>
  </si>
  <si>
    <t>ダメ</t>
  </si>
  <si>
    <t>トウモロコシ</t>
  </si>
  <si>
    <t>トンネル</t>
  </si>
  <si>
    <t>ドキドキ</t>
  </si>
  <si>
    <t>ドングリ</t>
  </si>
  <si>
    <t>ニコニコ</t>
  </si>
  <si>
    <t>ニュース</t>
  </si>
  <si>
    <t>ネコ</t>
  </si>
  <si>
    <t>ネズミ</t>
  </si>
  <si>
    <t>ハハハ</t>
  </si>
  <si>
    <t>バイバイ</t>
  </si>
  <si>
    <t>バカ</t>
  </si>
  <si>
    <t>バス</t>
  </si>
  <si>
    <t>バス : bus</t>
  </si>
  <si>
    <t>パスポート</t>
  </si>
  <si>
    <t>ヒゲ</t>
  </si>
  <si>
    <t>フフフ</t>
  </si>
  <si>
    <t>フンフン</t>
  </si>
  <si>
    <t>ブーン</t>
  </si>
  <si>
    <t>ベー</t>
  </si>
  <si>
    <t>ボロ</t>
  </si>
  <si>
    <t>ポン</t>
  </si>
  <si>
    <t>ムリ</t>
  </si>
  <si>
    <t>ヤギ</t>
  </si>
  <si>
    <t>リス</t>
  </si>
  <si>
    <t>ワッ</t>
  </si>
  <si>
    <t>一人</t>
  </si>
  <si>
    <t>一緒</t>
  </si>
  <si>
    <t>上がる</t>
  </si>
  <si>
    <t>下さる</t>
  </si>
  <si>
    <t>不思議</t>
  </si>
  <si>
    <t>世話</t>
  </si>
  <si>
    <t>乗る</t>
  </si>
  <si>
    <t>今度</t>
  </si>
  <si>
    <t>今日</t>
  </si>
  <si>
    <t>今頃</t>
  </si>
  <si>
    <t>仕事</t>
  </si>
  <si>
    <t>仲よく</t>
  </si>
  <si>
    <t>仲よし</t>
  </si>
  <si>
    <t>休み</t>
  </si>
  <si>
    <t>休む</t>
  </si>
  <si>
    <t>会う</t>
  </si>
  <si>
    <t>住む</t>
  </si>
  <si>
    <t>作る</t>
  </si>
  <si>
    <t>使う</t>
  </si>
  <si>
    <t>便所</t>
  </si>
  <si>
    <t>べんじょ (便所) : toilet/lavatory/water closet/restroom/bathroom</t>
  </si>
  <si>
    <t>元気</t>
  </si>
  <si>
    <t>充分</t>
  </si>
  <si>
    <t>先生</t>
  </si>
  <si>
    <t>光る</t>
  </si>
  <si>
    <t>入る</t>
  </si>
  <si>
    <t>入院</t>
  </si>
  <si>
    <t>具合</t>
  </si>
  <si>
    <t>冒険</t>
  </si>
  <si>
    <t>冷える</t>
  </si>
  <si>
    <t>出る</t>
  </si>
  <si>
    <t>出会い</t>
  </si>
  <si>
    <t>出発</t>
  </si>
  <si>
    <t>切る</t>
  </si>
  <si>
    <t>助かる</t>
  </si>
  <si>
    <t>動く</t>
  </si>
  <si>
    <t>勝手口</t>
  </si>
  <si>
    <t>包み</t>
  </si>
  <si>
    <t>包む</t>
  </si>
  <si>
    <t>化け</t>
  </si>
  <si>
    <t>危ない</t>
  </si>
  <si>
    <t>友だち</t>
  </si>
  <si>
    <t>友達</t>
  </si>
  <si>
    <t>古い</t>
  </si>
  <si>
    <t>合戦</t>
  </si>
  <si>
    <t>吹く</t>
  </si>
  <si>
    <t>呼ぶ</t>
  </si>
  <si>
    <t>喜ぶ</t>
  </si>
  <si>
    <t>回す</t>
  </si>
  <si>
    <t>困る</t>
  </si>
  <si>
    <t>土曜</t>
  </si>
  <si>
    <t>地蔵</t>
  </si>
  <si>
    <t>基地</t>
  </si>
  <si>
    <t>場所</t>
  </si>
  <si>
    <t>壊す</t>
  </si>
  <si>
    <t>変わる</t>
  </si>
  <si>
    <t>夏休み</t>
  </si>
  <si>
    <t>夕方</t>
  </si>
  <si>
    <t>夢みる</t>
  </si>
  <si>
    <t>大きい</t>
  </si>
  <si>
    <t>大きな</t>
  </si>
  <si>
    <t>大丈夫</t>
  </si>
  <si>
    <t>大人</t>
  </si>
  <si>
    <t>おとな (大人) : adult/grown-up</t>
  </si>
  <si>
    <t>大変</t>
  </si>
  <si>
    <t>大学</t>
  </si>
  <si>
    <t>天井</t>
  </si>
  <si>
    <t>天気</t>
  </si>
  <si>
    <t>天道</t>
  </si>
  <si>
    <t>女の子</t>
  </si>
  <si>
    <t>好き</t>
  </si>
  <si>
    <t>妖怪</t>
  </si>
  <si>
    <t>始まる</t>
  </si>
  <si>
    <t>嬉しい</t>
  </si>
  <si>
    <t>子供</t>
  </si>
  <si>
    <t>安心</t>
  </si>
  <si>
    <t>あんしん (安心) : relief/peace of mind</t>
  </si>
  <si>
    <t>寄る</t>
  </si>
  <si>
    <t>寝る</t>
  </si>
  <si>
    <t>小さな</t>
  </si>
  <si>
    <t>小路</t>
  </si>
  <si>
    <t>少し</t>
  </si>
  <si>
    <t>居る</t>
  </si>
  <si>
    <t>届ける</t>
  </si>
  <si>
    <t>屋敷</t>
  </si>
  <si>
    <t>帰る</t>
  </si>
  <si>
    <t>帽子</t>
  </si>
  <si>
    <t>底ぬけ</t>
  </si>
  <si>
    <t>座る</t>
  </si>
  <si>
    <t>延ばす</t>
  </si>
  <si>
    <t>延びる</t>
  </si>
  <si>
    <t>弁当</t>
  </si>
  <si>
    <t>引っ越し</t>
  </si>
  <si>
    <t>引っ越す</t>
  </si>
  <si>
    <t>待つ</t>
  </si>
  <si>
    <t>心配</t>
  </si>
  <si>
    <t>忘れる</t>
  </si>
  <si>
    <t>忙しい</t>
  </si>
  <si>
    <t>いそがしい (忙しい) : 1. busy/occupied/hectic 2. restless/hurried/fidgety</t>
  </si>
  <si>
    <t>応援</t>
  </si>
  <si>
    <t>怒る</t>
  </si>
  <si>
    <t>思う</t>
  </si>
  <si>
    <t>急ぎ</t>
  </si>
  <si>
    <t>急ぐ</t>
  </si>
  <si>
    <t>恐ろしい</t>
  </si>
  <si>
    <t>患者</t>
  </si>
  <si>
    <t>悪い</t>
  </si>
  <si>
    <t>戻る</t>
  </si>
  <si>
    <t>もどる (戻る) : 1. to turn back (e.g. half-way) 2. to return/to go back 3. to recover (e.g. something lost)/to be returned 4. to rebound/to spring back</t>
  </si>
  <si>
    <t>手伝い</t>
  </si>
  <si>
    <t>手入れ</t>
  </si>
  <si>
    <t>手分け</t>
  </si>
  <si>
    <t>打つ</t>
  </si>
  <si>
    <t>持つ</t>
  </si>
  <si>
    <t>挨拶</t>
  </si>
  <si>
    <t>振る</t>
  </si>
  <si>
    <t>捜す</t>
  </si>
  <si>
    <t>掃除</t>
  </si>
  <si>
    <t>揃う</t>
  </si>
  <si>
    <t>教室</t>
  </si>
  <si>
    <t>新しい</t>
  </si>
  <si>
    <t>早い</t>
  </si>
  <si>
    <t>早とちり</t>
  </si>
  <si>
    <t>明るい</t>
  </si>
  <si>
    <t>明日</t>
  </si>
  <si>
    <t>昔々</t>
  </si>
  <si>
    <t>時どき</t>
  </si>
  <si>
    <t>時分</t>
  </si>
  <si>
    <t>時間</t>
  </si>
  <si>
    <t>暗い</t>
  </si>
  <si>
    <t>暗号</t>
  </si>
  <si>
    <t>月夜</t>
  </si>
  <si>
    <t>月曜</t>
  </si>
  <si>
    <t>木の実</t>
  </si>
  <si>
    <t>木の芽</t>
  </si>
  <si>
    <t>本家</t>
  </si>
  <si>
    <t>本当</t>
  </si>
  <si>
    <t>本道</t>
  </si>
  <si>
    <t>来る</t>
  </si>
  <si>
    <t>東京</t>
  </si>
  <si>
    <t>案外</t>
  </si>
  <si>
    <t>楽しい</t>
  </si>
  <si>
    <t>止まる</t>
  </si>
  <si>
    <t>死ぬ</t>
  </si>
  <si>
    <t>毎日</t>
  </si>
  <si>
    <t>気味</t>
  </si>
  <si>
    <t>汲む</t>
  </si>
  <si>
    <t>決まる</t>
  </si>
  <si>
    <t>泣く</t>
  </si>
  <si>
    <t>洗濯</t>
  </si>
  <si>
    <t>消える</t>
  </si>
  <si>
    <t>消す</t>
  </si>
  <si>
    <t>深い</t>
  </si>
  <si>
    <t>湧く</t>
  </si>
  <si>
    <t>漕ぐ</t>
  </si>
  <si>
    <t>潰れる</t>
  </si>
  <si>
    <t>濡れる</t>
  </si>
  <si>
    <t>焦げる</t>
  </si>
  <si>
    <t>生える</t>
  </si>
  <si>
    <t>田んぼ</t>
  </si>
  <si>
    <t>田植え</t>
  </si>
  <si>
    <t>男の子</t>
  </si>
  <si>
    <t>留守</t>
  </si>
  <si>
    <t>番号</t>
  </si>
  <si>
    <t>病気</t>
  </si>
  <si>
    <t>病院</t>
  </si>
  <si>
    <t>発車</t>
  </si>
  <si>
    <t>目玉</t>
  </si>
  <si>
    <t>相談</t>
  </si>
  <si>
    <t>眠い</t>
  </si>
  <si>
    <t>眩む</t>
  </si>
  <si>
    <t>着く</t>
  </si>
  <si>
    <t>知る</t>
  </si>
  <si>
    <t>短い</t>
  </si>
  <si>
    <t>研究</t>
  </si>
  <si>
    <t>秘密</t>
  </si>
  <si>
    <t>立つ</t>
  </si>
  <si>
    <t>立てる</t>
  </si>
  <si>
    <t>立派</t>
  </si>
  <si>
    <t>競争</t>
  </si>
  <si>
    <t>笑う</t>
  </si>
  <si>
    <t>管理</t>
  </si>
  <si>
    <t>約束</t>
  </si>
  <si>
    <t>結う</t>
  </si>
  <si>
    <t>絵本</t>
  </si>
  <si>
    <t>縛る</t>
  </si>
  <si>
    <t>考古</t>
  </si>
  <si>
    <t>聞き分け</t>
  </si>
  <si>
    <t>腐る</t>
  </si>
  <si>
    <t>自分</t>
  </si>
  <si>
    <t>花屋</t>
  </si>
  <si>
    <t>若い</t>
  </si>
  <si>
    <t>苦労</t>
  </si>
  <si>
    <t>落ちる</t>
  </si>
  <si>
    <t>落とす</t>
  </si>
  <si>
    <t>行く</t>
  </si>
  <si>
    <t>見える</t>
  </si>
  <si>
    <t>みえる (見える) : 1. to be seen/to be in sight 2. to look/to seem/to appear 3. to come</t>
  </si>
  <si>
    <t>見かけ</t>
  </si>
  <si>
    <t>見せる</t>
  </si>
  <si>
    <t>見つける</t>
  </si>
  <si>
    <t>見る</t>
  </si>
  <si>
    <t>見舞い</t>
  </si>
  <si>
    <t>覚え</t>
  </si>
  <si>
    <t>言う</t>
  </si>
  <si>
    <t>いう (言う) : 1. to say/to utter/to declare 2. to name/to call 3. to go (e.g. "the alarm went ping")/to make a noise</t>
  </si>
  <si>
    <t>訪れる</t>
  </si>
  <si>
    <t>話す</t>
  </si>
  <si>
    <t>貸す</t>
  </si>
  <si>
    <t>賢い</t>
  </si>
  <si>
    <t>起きる</t>
  </si>
  <si>
    <t>身体</t>
  </si>
  <si>
    <t>車掌</t>
  </si>
  <si>
    <t>迎える</t>
  </si>
  <si>
    <t>迷う</t>
  </si>
  <si>
    <t>迷子</t>
  </si>
  <si>
    <t>退院</t>
  </si>
  <si>
    <t>逃げる</t>
  </si>
  <si>
    <t>途中</t>
  </si>
  <si>
    <t>通す</t>
  </si>
  <si>
    <t>通る</t>
  </si>
  <si>
    <t>連れる</t>
  </si>
  <si>
    <t>連絡</t>
  </si>
  <si>
    <t>遅い</t>
  </si>
  <si>
    <t>遅れる</t>
  </si>
  <si>
    <t>遊ぶ</t>
  </si>
  <si>
    <t>運ぶ</t>
  </si>
  <si>
    <t>運転</t>
  </si>
  <si>
    <t>部屋</t>
  </si>
  <si>
    <t>郵便</t>
  </si>
  <si>
    <t>配達</t>
  </si>
  <si>
    <t>重い</t>
  </si>
  <si>
    <t>開ける</t>
  </si>
  <si>
    <t>間に合う</t>
  </si>
  <si>
    <t>間違い</t>
  </si>
  <si>
    <t>間違える</t>
  </si>
  <si>
    <t>限る</t>
  </si>
  <si>
    <t>階段</t>
  </si>
  <si>
    <t>隠れる</t>
  </si>
  <si>
    <t>雨ふり</t>
  </si>
  <si>
    <t>雨やどり</t>
  </si>
  <si>
    <t>雨戸</t>
  </si>
  <si>
    <t>電報</t>
  </si>
  <si>
    <t>電話</t>
  </si>
  <si>
    <t>電車</t>
  </si>
  <si>
    <t>順番</t>
  </si>
  <si>
    <t>頑張る</t>
  </si>
  <si>
    <t>願う</t>
  </si>
  <si>
    <t>風邪</t>
  </si>
  <si>
    <t>食べる</t>
  </si>
  <si>
    <t>食べ頃</t>
  </si>
  <si>
    <t>駐在</t>
  </si>
  <si>
    <t>髪の毛</t>
  </si>
  <si>
    <t>魔法</t>
  </si>
  <si>
    <t>黒い</t>
  </si>
  <si>
    <t>Vocabulary</t>
  </si>
  <si>
    <t xml:space="preserve">ああ (唖々)      caw (of a crow, etc.)    </t>
  </si>
  <si>
    <t>あく (開く)      1. to open (e.g. doors) 2. to open (e.g. business, etc.) 3. to be empty 4. to be vacant/to be available/to be free 5. to be open (e.g. neckline, etc.) 6. to have been opened (of one's eyes, mouth, etc.) 7. to come to an end 8. to open (one's eyes, mouth, etc.) 9. to have a hole/to form a gap/to have an interval (between events)あく (飽く)      1. to tire of/to lose interest in 2. to be satisfied/to enjoy 3. to do adequately</t>
  </si>
  <si>
    <t xml:space="preserve">あずかる (預かる)   1. to look after/to take care of/to keep/to hold on to/to keep in custody 2. to be put in charge of/to be given responsibility for/to be entrusted with 3. to withhold (an announcement)/to reserve (judgment)/to leave undecided 4. to take upon oneself (to do)/to settle (a matter) oneself    </t>
  </si>
  <si>
    <t xml:space="preserve">かなた (彼方)     beyond/across/the other side/the distance    </t>
  </si>
  <si>
    <t>あら (𩺊)   saw-edged perch (Niphon spinosus)あら (粗)   1. remaining bony parts (of a fish after filleting) 2. flaw (esp. of a person)/fault/defect 3. rice chaff 4. rough 5. crude/raw/natural/wild</t>
  </si>
  <si>
    <t xml:space="preserve">さら (新)   1. new/unused 2. new 3. obvious/natural    </t>
  </si>
  <si>
    <t>あれ (荒れ)      stormy weather/tempest/chaps (of skin)あれ   1. huh?/eh?/what?/oh/hey!/look!/listen! 2. help!</t>
  </si>
  <si>
    <t>いい (謂)   what was said/what it means/origin of a story (or tradition, etc.)いい (飯)   cooked rice</t>
  </si>
  <si>
    <t>いい (易々)      easy/simple/plainいい (唯々)      obedient/submissive/tame/slavish</t>
  </si>
  <si>
    <t>いい   1. good/excellent/fine/nice/pleasant/agreeable 2. sufficient/enough/ready/prepared 3. profitable (deal, business offer, etc.)/beneficial 4. OK/all right/fine/no problemいい (委蛇)      winding/meandering</t>
  </si>
  <si>
    <t xml:space="preserve">いい (依々)      affectionately attached/reluctant to part    </t>
  </si>
  <si>
    <t>いく (幾)   1. some/several 2. many 3. how many?/how much?いく (行く)      1. to go/to move (in a direction or towards a specific location)/to head (towards)/to be transported (towards)/to reach 2. to proceed/to take place 3. to pass through/to come and go 4. to walk 5. to die/to pass away 6. to do (in a specific way) 7. to stream/to flow 8. to continue 9. to have an orgasm/to come/to cum 10. to trip/to get high/to have a drug-induced hallucination</t>
  </si>
  <si>
    <t>いく (生)   vital/virile/livelyいく (生く)      1. to live/to exist 2. to bring to life</t>
  </si>
  <si>
    <t>いける      1. to be good (at)/to go well 2. to look (taste, etc.) good 3. to hold one's liquor/to be able to hold one's drinkいける (埋ける)    1. to bury something in the ground 2. to cover coals with ash/to bank a fire</t>
  </si>
  <si>
    <t>いったい (一帯)    1. whole area/whole region 2. stretch (of land)/tract/belt/zoneいったい (一隊)    party/gang/company/squad</t>
  </si>
  <si>
    <t>いったん (一端)    1. one end/an end 2. part/fragmentいったん (一反)    one-tenth hectare</t>
  </si>
  <si>
    <t xml:space="preserve">いったん (一箪)    bamboo utensil (for holding food)/bamboo dish    </t>
  </si>
  <si>
    <t>いっぺん (一片)    1. a piece/a scrap/a fragment/a bit 2. iota/modicum/trace/scrap/the slightest bit (of)いっぺん (一遍)    1. once/one time 2. exclusively/only/alone</t>
  </si>
  <si>
    <t>いっぺん (一辺)    side of a geometric shape (e.g. triangle or rectangle)いっぺん (一篇)    piece (e.g. poetry)/poem/essay/book/story</t>
  </si>
  <si>
    <t xml:space="preserve">いっぺん (一偏)    1. wholly/entirely/nothing but/wholeheartedly/devoted to/committed to 2. intent/single-minded/wholehearted 3. unbalanced/one-sided/prejudiced    </t>
  </si>
  <si>
    <t>いつ (佚)   being comfortable/relaxingいつ (凍つ)      to freeze</t>
  </si>
  <si>
    <t xml:space="preserve">いつ (一)   1. one 2. same (mind, path, etc.)    </t>
  </si>
  <si>
    <t xml:space="preserve">うま (馬)   1. horse 2. horse racing 3. promoted bishop    </t>
  </si>
  <si>
    <t>いや (嫌)   disagreeable/detestable/unpleasant/reluctantいや (弥)   1. more and more/increasingly 2. extremely/very</t>
  </si>
  <si>
    <t xml:space="preserve">いや   1. why/oh 2. no!/quit it!/stop!    </t>
  </si>
  <si>
    <t>いる (入る)      to get in/to go in/to come in/to flow into/to set/to set inいる (要る)      to be needed/to be wanted</t>
  </si>
  <si>
    <t>いる (居る)      1. to be (of animate objects)/to exist 2. to stay 3. to be ...-ing/to have been ...-ingいる (鋳る)      to cast/to mint/to coin</t>
  </si>
  <si>
    <t>いる (沒る)      to set beyond the Western horizon (i.e. the Sun)いる (癒る)      to calm down</t>
  </si>
  <si>
    <t>うむ (膿む)      to fester/to form pusうむ (有無)      1. existence or nonexistence/presence or absence 2. consent or refusal/yes or no</t>
  </si>
  <si>
    <t>あぐむ (倦む)     to get tired of (doing)/to lose interest inうむ (生む)      1. to give birth/to bear (child)/to lay (eggs) 2. to produce/to yield/to give rise to/to deliver</t>
  </si>
  <si>
    <t>うむ (熟む)      to ripenうむ (績む)      to spin (e.g. ramie, hemp, etc.)</t>
  </si>
  <si>
    <t xml:space="preserve">うわ   yikes/oops/eep/wow    </t>
  </si>
  <si>
    <t>かさ (暈)   halo (around the Sun, Moon, etc.)/ring/coronaン    some (at the start of a number in place of a digit)</t>
  </si>
  <si>
    <t>おい (甥)   nephewおい (老い)      old age/old person/the old/the aged</t>
  </si>
  <si>
    <t xml:space="preserve">おい (笈)   wooden box carried on one's back to store items for a pilgrimage    </t>
  </si>
  <si>
    <t>おく (億)   10^8/100,000,000/hundred millionおく (置く)      1. to put/to place 2. to leave (behind) 3. to establish (an organization, a facility, a position, etc.)/to set up 4. to appoint (someone to a certain position)/to hire/to employ 5. to place (one's trust, one's faith, etc.)/to bear (in mind, etc.) 6. to put down a tool (e.g. a pen) hence stopping what one is doing with that tool 7. to take in (boarders, etc.)/to provide lodging in one's house 8. to separate spatially or temporally 9. to do something in advance 10. to leave something in a certain state/to keep something in a certain state</t>
  </si>
  <si>
    <t>おく (措く)      1. to stop (doing something)/to cease/to put aside 2. to leave as is/to leave alone 3. to exclude/to exceptおく (屋)   1. house/building 2. roof</t>
  </si>
  <si>
    <t>ろうおう (老翁)    old manおじ (伯父)      uncle</t>
  </si>
  <si>
    <t xml:space="preserve">おじ (小父)      old man/mister    </t>
  </si>
  <si>
    <t>おっと      uh-oh/oops/sorryおっと (膃肭)     fur seal (esp. the northern fur seal, Callorhinus ursinus)/Alaskan fur seal</t>
  </si>
  <si>
    <t xml:space="preserve">おわり (尾張)     Owari (former province located in the west of present-day Aichi Prefecture)    </t>
  </si>
  <si>
    <t xml:space="preserve">カエリ      burr (of a machined edge)    </t>
  </si>
  <si>
    <t>かかる (係る)     1. to be the work of/to be the result of/to be done by 2. to concern/to affect/to involve/to relate toかかる (罹る)     to contract (a disease)/to suffer from</t>
  </si>
  <si>
    <t>かかる (斯かる)    such/like thisかかる (皸る)     to chap/to crack</t>
  </si>
  <si>
    <t>かける (駆ける)    1. to run/to dash/to race 2. to gallop (on horseback)/to canter 3. to advance (against one's enemy)/to charge (on horseback)かける (欠ける)    1. to be chipped/to be damaged/to be broken 2. to be lacking/to be missing 3. to be insufficient/to be short/to be deficient/to be negligent toward 4. to wane (e.g. moon)/to go into eclipse</t>
  </si>
  <si>
    <t>かける (賭ける)    to wager/to bet/to risk/to stake/to gambleかける (翔る)     1. to soar/to fly 2. to run/to dash</t>
  </si>
  <si>
    <t xml:space="preserve">かける (架ける)    to suspend between two points/to build (a bridge, etc.)/to put up on something (e.g. legs up on table)    </t>
  </si>
  <si>
    <t xml:space="preserve">かしら (首)      head (of a doll)    </t>
  </si>
  <si>
    <t>かた (型)   1. model/type (e.g. of machine, goods, etc.) 2. type/style/pattern 3. mold (mould)/template/model 4. kata (standard form of a movement, posture, etc. in martial arts, sport, etc.) 5. form (i.e. customary procedure) 6. size (i.e. clothing, shoes) 7. inch (in diagonal display size) 8. (taxonomical) formかた (肩)   shoulder</t>
  </si>
  <si>
    <t>かた (片)   1. one (of a pair) 2. incomplete/imperfect/fragmentary 3. few/little 4. off-centre/remote 5. side/problem/question/mattersかた (方)   1. direction/way 2. person/lady/gentleman 3. method of/manner of/way of 4. care of ... 5. person in charge of ... 6. side (e.g. ""on my mother's side"")</t>
  </si>
  <si>
    <t>かた (夥多)      many/plentifulかた (形)   1. shape/appearance 2. collateral 3. obverse of an old ""zeni"" coin</t>
  </si>
  <si>
    <t>から (殻)   shell/husk/hull/pod/chaffから (空)   emptiness/vacuum/blank</t>
  </si>
  <si>
    <t>から (掛絡)      1. Zen monk's waistcoat (short, informal kasaya) 2. ring (usu. made of ivory) attached to this waistcoat 3. netsuke/item attached to a netsukeから (幹)   1. trunk/stem/stalk 2. shaft (of an arrow) 3. handle</t>
  </si>
  <si>
    <t xml:space="preserve">から (唐)   China (sometimes also used in ref. to Korea or other foreign countries)    </t>
  </si>
  <si>
    <t xml:space="preserve">かわり (代わり)    1. substitute/replacement/substituting/replacing 2. stand-in/proxy/alternate/deputy/relief/successor 3. compensation/exchange/return 4. another helping/second helping/seconds/refill 5. upcoming program/upcoming programme    </t>
  </si>
  <si>
    <t xml:space="preserve">がち   serious/earnest/honest/real/legit    </t>
  </si>
  <si>
    <t>きく (聞く)      1. to hear 2. to listen (e.g. to music) 3. to ask/to enquire/to query 4. to hear about/to hear of/to learn of 5. to follow (advice, order, etc.)/to obey/to listen to/to comply with 6. to hear (e.g. a plea)/to grant (a request)/to accept (e.g. an argument)/to give consideration to 7. to smell (esp. incense)/to sample (a fragrance) 8. to taste (alcohol)/to tryきく (危懼)      fear/misgivings</t>
  </si>
  <si>
    <t>きく (起句)      opening line/opening line of a (Chinese) poemきく (規矩)      rule/standard/compass and ruler</t>
  </si>
  <si>
    <t>きく (崎嶇)      1. steep (mountain)/precipitous 2. hard (life)/difficult/troubledきく (訊く)      to ask/to enquire/to query</t>
  </si>
  <si>
    <t>くせ (癖)   1. habit (often a bad habit, i.e. vice)/tendency 2. peculiarity/idiosyncrasy/mannerism 3. crease/wrinkle/curl/kinkくせ (曲)   1. long segment of a noh play forming its musical highlight 2. wrong/improper/indecent</t>
  </si>
  <si>
    <t xml:space="preserve">くだり (件)      passage/paragraph    </t>
  </si>
  <si>
    <t>くらい      1. approximately/about/around/or so 2. to (about) the extent that/(almost) enough that/so ... that .../at least 3. as ... as .../likeくらい (位)      1. throne/crown/(nobleman's) seat 2. government position/court rank 3. social standing/rank/class/echelon/rung 4. grade (of quality, etc.)/level/tier/rank 5. position of a figure (e.g. tens, thousands)/digit/(decimal) place 6. degree/extent/amount</t>
  </si>
  <si>
    <t>くる (来る)      1. to come (spatially or temporally)/to approach/to arrive 2. to come back/to do ... and come back 3. to come to be/to become/to get/to grow/to continue 4. to come from/to be caused by/to derive from 5. to come to (i.e. ""when it comes to spinach ..."")くる (佝僂)      1. rickets 2. someone suffering from rickets</t>
  </si>
  <si>
    <t>えぐる (抉る)     1. to gouge/to hollow out/to bore/to excavate/to scoop out 2. to greatly perturb/to cause emotional pain 3. to get to the bottom of things/to relentlessly bring the truth to lightくるる (枢)      1. pivot hinge (using extensions on the top and bottom of a door that fit into cavities in the frame) 2. sliding wooden bolt (for holding a door or window shut)</t>
  </si>
  <si>
    <t xml:space="preserve">くる (呉る)      to give/to let one have/to do for one    </t>
  </si>
  <si>
    <t>けんど (剣奴)     gladiatorけんど (県土)     prefectural land/prefectural territory</t>
  </si>
  <si>
    <t>げんき (原器)     standard (for weights and measures)げんき (衒気)     affectation/ostentation/vanity</t>
  </si>
  <si>
    <t>げんき (元亀)     Genki era (1570.4.23-1573.7.28)げんき (減輝)     decalescence</t>
  </si>
  <si>
    <t xml:space="preserve">げんき (元期)     epoch    </t>
  </si>
  <si>
    <t>ここ (個々)      individual/one by one/separate/eachここ (戸戸)      each house/every house</t>
  </si>
  <si>
    <t xml:space="preserve">ここ (呱呱)      cry of a baby at its birth    </t>
  </si>
  <si>
    <t xml:space="preserve">こっち (忽地)     suddenly/abruptly/unexpectedly    </t>
  </si>
  <si>
    <t>こと (事)   1. thing/matter 2. incident/occurrence/event/something serious/trouble/crisis 3. circumstances/situation/state of affairs 4. work/business/affair 5. after an inflectable word, creates a noun phrase indicating something the speaker does not feel close to 6. nominalizing suffix 7. pretending to .../playing make-believe ... 8. alias/also known as/otherwise known as/or 9. necessity/need 10. you should .../I advise that you .../it's important to ...こと (糊塗)      patching up (e.g. a failure)/covering up (e.g. a mistake)/glossing over</t>
  </si>
  <si>
    <t>げん (言)   word/remark/statementこと (異)   1. difference (from one another)/different thing/other 2. unusual/extraordinary</t>
  </si>
  <si>
    <t>こと   1. particle indicating a command 2. particle indicating mild enthusiasm 3. particle indicating a gentle interrogative 4. particle used to soften a judgment or conclusionごと (如)   like/similar to/same as</t>
  </si>
  <si>
    <t xml:space="preserve">この (此の)      1. this 2. last (couple of years, etc.)/these/past/this 3. you (as in ""you liar"")    </t>
  </si>
  <si>
    <t xml:space="preserve">これ   hey/oi/come on/look/listen    </t>
  </si>
  <si>
    <t>こん (紺)   navy blue/deep blueこと (事)   1. thing/matter 2. incident/occurrence/event/something serious/trouble/crisis 3. circumstances/situation/state of affairs 4. work/business/affair 5. after an inflectable word, creates a noun phrase indicating something the speaker does not feel close to 6. nominalizing suffix 7. pretending to .../playing make-believe ... 8. alias/also known as/otherwise known as/or 9. necessity/need 10. you should .../I advise that you .../it's important to ...</t>
  </si>
  <si>
    <t>この (此の)      1. this 2. last (couple of years, etc.)/these/past/this 3. you (as in ""you liar"")こん (坤)   kun (one of the trigrams of the I Ching</t>
  </si>
  <si>
    <t>ごん (艮)   gen (one of the trigrams of the I Chingこん (魂)   Yang energy/spirit</t>
  </si>
  <si>
    <t>こん (根)   1. stick-to-itiveness/perseverance/persistence 2. radical (esp. one that tends to ionize easily) 3. root 4. indriya (faculty of the body having a specific function, i.e. the sensory organs)こん (喉)   1. fish 2. counter for fish</t>
  </si>
  <si>
    <t>こん (鯤)   kun (in Chinese mythology, giant fish said to be able to turn into a bird)こん   1. with a bump/with a clunk 2. yelp (e.g. of a fox)/bark/howl</t>
  </si>
  <si>
    <t>こん (混)   (traffic) congestionこん (痕)   scar (e.g. from operation, injection)/trace/mark (e.g. skid marks)</t>
  </si>
  <si>
    <t xml:space="preserve">こん (此)   this    </t>
  </si>
  <si>
    <t>さす (砂州)      reef/sandbar/sandbankさす (刺す)      1. to pierce/to stab/to prick/to stick/to thrust 2. to sting/to bite 3. to sew/to stitch/to embroider 4. to pole (a boat) 5. to catch (with a limed pole) 6. to put (a runner) out/to pick off</t>
  </si>
  <si>
    <t>さす (指す)      1. to point 2. to nominate/to select someone/to specify some person 3. to identify/to indicate/to point out 4. to play (a game of shogi)/to move (a piece) 5. to extend one's arm straight ahead (in dance)さす (射す)      to shine</t>
  </si>
  <si>
    <t>さす (挿す)      1. to insert/to put in 2. to plant (a cutting)/to strike 3. to arrange (flowers) 4. to wear (a sword) in one's belt 5. to shut/to close/to lock/to fastenとざす (閉ざす)    1. to shut/to close/to fasten/to lock 2. to block (a street, entrance, etc.) 3. to shut in (with snow, ice, etc.)/to shut off/to cut off/to cover (e.g. in darkness) 4. to consume (with negative feelings)/to fill (e.g. with sadness)/to bury (e.g. in grief)</t>
  </si>
  <si>
    <t>さす (注す)      1. to pour/to add (liquid)/to serve (drinks) 2. to put on (lipstick, etc.)/to apply/to colour/to dye 3. to light (a fire)/to burnさす (螫す)      to sting (i.e. bee, wasp, etc.)</t>
  </si>
  <si>
    <t>さす (止す)      to stop in the midst of/to leave undoneさす   1. to make (someone) do 2. to allow (someone) to 3. to let/to allow/to cause 4. to be permitted to 5. to do 6. swidden</t>
  </si>
  <si>
    <t>さっき (殺気)     thirst for blood/bloodlust/determination to killすうき (数奇)     1. misfortune/adverse fortune/hapless fate 2. checkered (life, career, etc.)/varied/eventful/dramatic/full of ups and downs</t>
  </si>
  <si>
    <t>さくき (昨季)     last season (e.g. in sports)/equivalent season last yearさっき (削器)     (stone) scraper</t>
  </si>
  <si>
    <t>さん (酸)   1. acid 2. sourness/sour tasteさん (三)   1. three 2. tri-</t>
  </si>
  <si>
    <t>さん (讚)   a style of Chinese poetry/legend or inscription on a pictureさん (賛)   1. praise/tribute 2. inscription (on a painting)</t>
  </si>
  <si>
    <t>さん (山)   1. Mt./Mount 2. Mt./Mountさん (産)   1. (giving) birth/childbirth/delivery/confinement 2. native of/product of 3. assets/property/fortune</t>
  </si>
  <si>
    <t>さん (桟)   1. frame (i.e. of a sliding door) 2. crosspiece/bar 3. sliding wooden bolt (for holding a door or window shut) 4. rung (of a ladder)さん (算)   1. divining sticks 2. counting/calculation</t>
  </si>
  <si>
    <t>さん (燦)   brilliant/resplendentさん (餐)   dining</t>
  </si>
  <si>
    <t xml:space="preserve">さん (惨)   appalling    </t>
  </si>
  <si>
    <t>しき (指揮)      command/directionしき (死期)      time of death/one's final hour/one's end</t>
  </si>
  <si>
    <t>しき (式)   1. equation/formula/expression 2. ceremony 3. style 4. enforcement regulations (of the ritsuryo)ほととぎす (時鳥)   lesser cuckoo (Cuculus poliocephalus)</t>
  </si>
  <si>
    <t>しきい (敷居)     threshold (esp. one with grooves for sliding doors)/sillしき (始期)      beginning period/initial term</t>
  </si>
  <si>
    <t>しき (紙器)      paper articles/containers, etc. made of paperしき (私記)      private records or documents</t>
  </si>
  <si>
    <t>しき (志気)      determination/esprit de corpsしき (識)   1. acquaintanceship 2. vijnana/consciousness 3. written by...</t>
  </si>
  <si>
    <t>しき (鋪)   mine tunnel/mine shaft/mineshaftしき (職)   agency (government department between a ministry and a bureau under the ritsuryo system)</t>
  </si>
  <si>
    <t>しき (色)   1. rupa (form) 2. visible objects (i.e. color and form)しき (史記)      Shiji/Shih-chi/The Historical Records (ancient Chinese historical record)</t>
  </si>
  <si>
    <t>しき (敷き)      1. spreading/laying out/covering 2. security deposit 3. Japanese mattressしき (四気)      weather of the four seasons (warmth of spring, heat of summer, cool of autumn, and cold of winter)</t>
  </si>
  <si>
    <t>じき (次期)      1. next term/next period 2. next version/next releaseじき (磁器)      porcelain (esp. hard-paste porcelain)/china/chinaware</t>
  </si>
  <si>
    <t>じき (磁気)      magnetismやけ (自棄)      desperation/despair/self-abandonment</t>
  </si>
  <si>
    <t>じき (直)   1. soon/in a moment/before long/shortly 2. nearby/close 3. direct 4. spot transaction/cash transactionじき (時機)      opportunity/chance/time/occasion</t>
  </si>
  <si>
    <t>じき (自記)      writing oneself/self-recordingじき (時季)      season/time of year</t>
  </si>
  <si>
    <t>しょく (食)      1. food/foodstuff 2. eating/appetite 3. mealじき (自機)      player character or vehicle (in video games)</t>
  </si>
  <si>
    <t xml:space="preserve">じき (敷き)      suffix indicating room size (following a number of tatami mats and a counter)    </t>
  </si>
  <si>
    <t xml:space="preserve">じゃ (邪)   wickedness/evil/wicked person    </t>
  </si>
  <si>
    <t xml:space="preserve">すぐ (過ぐ)      1. to pass through/to pass by/to go beyond 2. to pass (of time)/to elapse 3. to have expired/to have ended/to be over 4. to exceed/to surpass/to be above    </t>
  </si>
  <si>
    <t>すむ (澄む)      1. to become clear (water, air, etc.)/to become transparent 2. to resonate clearly (e.g. voice) 3. to become serene/to become tranquil/to be free of worries 4. to pronounce as an unvoiced soundすむ (棲む)      to live (of animals)/to inhabit/to nest</t>
  </si>
  <si>
    <t>する (刷る)      1. to print 2. to color or pattern fabric using a wooden moldする (掏る)      to pickpocket/to steal</t>
  </si>
  <si>
    <t>そる (剃る)      to shaveする (擦る)      1. to rub/to chafe/to strike (match)/to file/to frost (glass) 2. to lose (e.g. a match)/to forfeit/to squander one's money (e.g. through gambling, Pachinko, etc.)</t>
  </si>
  <si>
    <t xml:space="preserve">ずる   1. to slide/to slip off/to get dislocated 2. to drag/to pull    </t>
  </si>
  <si>
    <t xml:space="preserve">せる   1. auxiliary verb indicating the causative 2. auxiliary verb indicating that one has been granted the permission to do something 3. auxiliary verb used as an honorific for others' actions    </t>
  </si>
  <si>
    <t>こと (琴)   1. koto (13-stringed Japanese zither) 2. stringed instrument 3. zheng (Chinese zither)/guzhengそろ (候)   1. to be 2. to do</t>
  </si>
  <si>
    <t>さゆう (左右)     1. left and right/right and left 2. (asserting) control/influence/domination 3. one's attendants/people accompanying one 4. (serving at somebody's) side 5. equivocationせい (姓)   1. surname/family name 2. hereditary title (used in ancient Japan to denote rank and political standing)</t>
  </si>
  <si>
    <t>そう (僧)   1. monk/priest 2. sangha (the Buddhist community)そう (双)   pair</t>
  </si>
  <si>
    <t>も (喪)    1. mourning 2. calamity/misfortuneそう (層)   1. layer/stratum/seam/bed 2. class/stratum/bracket/group 3. sheaf 4. counter for stories (of a building)</t>
  </si>
  <si>
    <t>そう (想)   1. conception/idea/thought 2. samjna (perception)みさお (操)      1. fidelity/honour/honor/constancy 2. chastity (of a woman)/faithfulness (e.g. to one's husband)</t>
  </si>
  <si>
    <t>そう (相)   1. appearance/look/countenance 2. a 'seeming' that fortune-tellers relate to one's fortune 3. aspect 4. phase (e.g. solid, liquid and gaseous)そう (総)   whole/all/general/gross/entire/overall</t>
  </si>
  <si>
    <t>そう (添う)      1. to meet (wishes, expectations, etc.)/to satisfy/to comply with/to live up to 2. to accompany/to go with/to stay by one's side 3. to associate with (someone)/to mix with 4. to marry/to wed 5. to be addedひい (曾)   great (i.e. great-grandson, great-grandmother)</t>
  </si>
  <si>
    <t>そう (槽)   body (of a biwa)しょう (笙)      traditional Japanese wind instrument resembling panpipes/free-reed instrument used in Japanese court music</t>
  </si>
  <si>
    <t>そう (艘)   counter for (small) boatsそう (然う)      1. in that way/thus/such 2. so 3. so?</t>
  </si>
  <si>
    <t>しょう (荘)      manor/villaそう (宋)   1. Song dynasty (China, 960-1279)/Sung dynasty 2. Liu Song dynasty (China, 420-479)/Liu Sung dynasty 3. Song (ancient Chinese state, 11th century-286 BCE)/Sung</t>
  </si>
  <si>
    <t>そう (壮)   1. vibrancy/strength/bravery/manliness 2. (esp. of men) one's prime (approx. age 30) 3. counter for times of moxibustionそう (草)   1. draft/rough copy 2. highly cursive style (of writing Chinese characters)/grass style</t>
  </si>
  <si>
    <t>そう (装)   1. clothing/dressing 2. binding (of a book)そう (走)   run/race</t>
  </si>
  <si>
    <t>こしき (甑)      1. steaming basket (traditionally clay or wood) 2. steaming vat (for steaming rice in sake production)そう (叢)   plexus/rete</t>
  </si>
  <si>
    <t>そう (惣)   rural local self-government (Muromachi period)そう (疎雨)      drizzle/scattered rain</t>
  </si>
  <si>
    <t>そう (奏)   report to the emperorそう (叟)   old man/venerable gentleman</t>
  </si>
  <si>
    <t>そう (曹)   1. palace room for government officials 2. fellow/set (of people)/clan/familyそう (葬)   funeral</t>
  </si>
  <si>
    <t>そう (躁)   maniaそう (宗)   1. origin/source 2. virtuous ancestor</t>
  </si>
  <si>
    <t xml:space="preserve">そこ (底)   bottom/sole    </t>
  </si>
  <si>
    <t xml:space="preserve">それ   1. there!/look! 2. go on!/right!/here goes!    </t>
  </si>
  <si>
    <t>たい (対)   1. opposite/opposition 2. versus/vs./v. 3. to (e.g. ""winning a game five to three"") 4. equal footing/equal terms 5. against .../anti-/toward .../to ...たい (帯)   band (e.g. conduction, valence)/belt (e.g. Van-Allen, asteroid, etc.)</t>
  </si>
  <si>
    <t>たい (鯛)   1. sea bream (Sparidae)/porgy 2. tai (species of reddish-brown Pacific sea bream, Pagrus major)たい (隊)   1. party/group/crew/team/body 2. company (of troops)/corps/unit/squad</t>
  </si>
  <si>
    <t>たい   1. want to ... do something/would like to ... 2. indicates emphasis 3. very ...たい (胎)   womb</t>
  </si>
  <si>
    <t>たい (態)   1. condition/figure/appearance 2. voiceたい (袋)   counter for things inside a bag</t>
  </si>
  <si>
    <t>たい (台)   Taiwanたい (堆)   1. bank (river, lake) 2. pile/heap</t>
  </si>
  <si>
    <t xml:space="preserve">たい (大)   nth year in the Taishō era (1912.7.30-1926.12.25)    </t>
  </si>
  <si>
    <t xml:space="preserve">ただ (直)   straight/direct    </t>
  </si>
  <si>
    <t>たち (質)   1. nature (of a person)/disposition/temperament 2. nature (of something)/character/kind/sortたち (太刀)      1. long sword (esp. the tachi, worn on the hip edge down by samurai)/large sword 2. straight single-edged Japanese sword (from the mid-Heian period or earlier) 3. guandao/Chinese glaive</t>
  </si>
  <si>
    <t>たち (達)   pluralizing suffix (esp. for people and animals; formerly honorific)たち (立ち)      1. departure/setting off/start 2. being used up/being consumed/being burnt out 3. passage of time/lapse 4. rehearsal 5. leading male role in kabuki 6. rising from a crouch to charge/initial charge/faceoff 7. verb prefix conveying emphasis and sometimes formality</t>
  </si>
  <si>
    <t>たち (他地)      another placeたち (多智)      great wisdom</t>
  </si>
  <si>
    <t xml:space="preserve">たのも (田の面)    surface of a rice paddy    </t>
  </si>
  <si>
    <t>たんけん (探検)    exploration/expeditionたんけん (短見)    narrow view</t>
  </si>
  <si>
    <t xml:space="preserve">たけ (岳)   1. peak 2. mountain    </t>
  </si>
  <si>
    <t xml:space="preserve">ダレ   undercut (of a machined edge)    </t>
  </si>
  <si>
    <t xml:space="preserve">ちそう (地相)     geographic features/divination based on the lay of the land    </t>
  </si>
  <si>
    <t xml:space="preserve">ちゃう      1. no/that's wrong/it's not like that 2. isn't it?/wasn't it?    </t>
  </si>
  <si>
    <t>ちょうど (調度)    1. household items/furniture/furnishings/fixtures/supplies 2. bow and arrowちょうど (稠度)    consistency</t>
  </si>
  <si>
    <t xml:space="preserve">つう (痛)   pain/ache/-algia    </t>
  </si>
  <si>
    <t>つく (点く)      1. to be lit (e.g. electricity comes on)/to be lighted 2. to catch fireつく (吐く)      1. to breathe out/to breathe 2. to tell (a lie)/to use (foul language) 3. to vomit/to throw up/to spit up</t>
  </si>
  <si>
    <t>つく (突く)      1. to prick/to stab 2. to poke/to prod/to push/to thrust/to nudge/to hit/to strike 3. to use (a cane)/to prop oneself up with/to press against (the floor, etc.) 4. to attack 5. to brave (the rain, etc.)つく (付く)      1. to be attached/to be connected with/to adhere/to stick/to cling 2. to remain imprinted/to scar/to stain/to dye 3. to bear (fruit, interest, etc.) 4. to be acquired (of a habit, ability, etc.)/to increase (of strength, etc.) 5. to take root 6. to accompany/to attend/to follow/to study with 7. to side with/to belong to 8. to possess/to haunt 9. to be lit/to be lighted 10. to be settled/to be resolved/to be decided 11. to be given (of a name, price, etc.) 12. to be sensed/to be perceived 13. to be lucky 14. to become (a state, condition, etc.)</t>
  </si>
  <si>
    <t>みみずく (木菟)    horned owlつく (憑く)      to possess/to haunt</t>
  </si>
  <si>
    <t>つく (搗く)      to hull (rice, barley, etc.)/to pound (rice)/to polish (rice)/to stamp (ore)つく (漬く)      1. to be immersed 2. to be pickled</t>
  </si>
  <si>
    <t>つける (漬ける)    1. to soak (in)/to steep/to dip/to dunk 2. to pickle/to preserve (in salt, vinegar, etc.)つける (付ける)    1. to attach/to join/to add/to append/to affix/to stick/to glue/to fasten/to sew on/to apply (ointment) 2. to furnish (a house with) 3. to wear/to put on 4. to keep a diary/to make an entry 5. to appraise/to set (a price) 6. to allot/to budget/to assign 7. to bring alongside 8. to place (under guard or doctor) 9. to follow/to shadow 10. to load/to give (courage to) 11. to keep (an eye on) 12. to establish (relations or understanding) 13. to turn on (light) 14. to produce flowers/to produce fruit</t>
  </si>
  <si>
    <t>つける (点ける)    to turn on/to switch on/to light upつける (尾ける)    to hunt a spy/to put a tail on someone/to stalk</t>
  </si>
  <si>
    <t xml:space="preserve">しんさん (心算)    intention/purpose    </t>
  </si>
  <si>
    <t xml:space="preserve">できる (出来る)    1. to be able (in a position) to do/to be up to the task 2. to be ready/to be completed 3. to be made/to be built 4. to be good at/to be permitted (to do) 5. to become intimate/to take up (with somebody) 6. to grow/to be raised 7. to become pregnant    </t>
  </si>
  <si>
    <t xml:space="preserve">てる   to be ...-ing/to have been ...-ing    </t>
  </si>
  <si>
    <t>とき (時)   1. time/hour/moment 2. occasion/case 3. chance/opportunity/season 4. the times/the age/the day 5. tenseとき (鴇)   Japanese crested ibis (Nipponia nippon)/crested ibis</t>
  </si>
  <si>
    <t xml:space="preserve">とき (鬨)   battle cry/war cry    </t>
  </si>
  <si>
    <t>とく (匿)   shelter/shield/hideとく (得)   1. profit/advantage/benefit/gain 2. rebirth in paradise, entering nirvana</t>
  </si>
  <si>
    <t>とく (溶く)      to dissolve (paint)/to scramble (eggs)/to melt (metal, etc.)/to mix (water with flour, etc.)すく (梳く)      to comb (out)/to card/to untangle (hair)</t>
  </si>
  <si>
    <t>とく (徳)   1. virtue 2. benevolence 3. profit/benefit/advantageとく   to do something in readiness for/to get something (needful) done</t>
  </si>
  <si>
    <t>とく (疾く)      1. quickly/swiftly 2. already/before 3. long time agoとく (都区)      (the 23) wards of Tokyo</t>
  </si>
  <si>
    <t>とこ (床)   1. bed/bedding 2. sickbed 3. alcove 4. riverbed 5. seedbed 6. straw ""core"" of a tatami mat 7. floorとこ (常)   constant/unchanging/eternal</t>
  </si>
  <si>
    <t>とる (取る)      1. to take/to pick up/to grab/to catch 2. to pass/to hand/to give 3. to get/to obtain/to acquire/to win/to receive/to earn/to take (e.g. a vacation) 4. to adopt (a method, proposal, etc.)/to take (a measure, attitude, etc.)/to choose 5. to remove/to get rid of/to take off 6. to take away/to steal/to rob 7. to eat/to have (e.g. lunch)/to take (e.g. vitamins) 8. to pick (e.g. flowers)/to gather/to extract (e.g. juice)/to catch (e.g. fish) 9. to take up (time, space)/to occupy/to spare/to set aside 10. to secure/to reserve/to save/to put aside/to keep 11. to take (e.g. a joke)/to interpret/to understand/to make out/to grasp 12. to record/to take down 13. to subscribe to (e.g. a newspaper)/to take/to buy/to get 14. to order/to have delivered 15. to charge/to fine/to take (tax) 16. to take (e.g. a wife)/to take on (e.g. an apprentice)/to adopt/to accept 17. to compete (in sumo, cards, etc.)/to playとる (捕る)      to take/to catch/to capture</t>
  </si>
  <si>
    <t>とる (採る)      1. to adopt (method, proposal, etc.)/to take (measure, course of action, etc.)/to decide on 2. to pick (e.g. flowers)/to gather (e.g. mushrooms)/to catch (e.g. insects) 3. to extract (e.g. juice)/to take (e.g. a sample) 4. to assume (an attitude) 5. to take on (workers, students)/to employ/to hire 6. to draw in (e.g. water)/to let in (e.g. light from a window)とる (執る)      to take (trouble)/to attend (to business)/to command (army)</t>
  </si>
  <si>
    <t>とる (盗る)      to stealとる (摂る)      to have (e.g. lunch)/to take (e.g. vitamins)</t>
  </si>
  <si>
    <t>とる (穫る)      to harvest (a crop)とる   to be ...-ing</t>
  </si>
  <si>
    <t>とれる (撮れる)    1. to be photographed 2. to be able to photographとれる (録れる)    1. to be recorded (sound, etc.) 2. to be able to record</t>
  </si>
  <si>
    <t>とれる (採れる)    1. to be collected/to be gathered (e.g. mushrooms, etc.)/to be harvested/to be mined 2. to be able to collect/to be able to mineとれる (捕れる)    1. to be caught/to be captured 2. to be able to catch/to be able to capture</t>
  </si>
  <si>
    <t xml:space="preserve">とれる (獲れる)    1. to be harvested/to be reaped/to be yielded 2. to be able to harvest/to be able to reap/to be able to yield    </t>
  </si>
  <si>
    <t>どう (同)   1. the same/the said 2. likewiseどう (堂)   1. temple/shrine/chapel 2. hall 3. company 4. front room</t>
  </si>
  <si>
    <t>どう (胴)   1. trunk/torso/body/abdomen/waist 2. plastron (in kendo)/touching the plastron (kimari-te in kendo) 3. frame (of a drum, etc.)/sound box (of a shamisen, etc.)/hull (of a ship) 4. dealerどう (銅)   1. copper (Cu) 2. bronze (medal)</t>
  </si>
  <si>
    <t>どう (道)   1. road/path/street/route 2. way/set of practices/rules for conducting oneself 3. Buddhist teachings 4. Taoism 5. modern administrative region of Japan (Hokkaido) 6. historical administrative region of Japan (Tokaido, Tosando, etc.) 7. province (Tang-era administrative region of China) 8. province (modern administrative region of Korea)ど    1. precisely/exactly/plumb/totally/very much 2. damn/stupid/cursed</t>
  </si>
  <si>
    <t>どう   whoa (command used to stop a horse, etc.)はたほこ (幢)     1. long-handled Chinese spear bearing a small flag 2. banner/hanging</t>
  </si>
  <si>
    <t xml:space="preserve">どう (洞)   1. sinus/cavity/antrum 2. neighborhood (administrative division in North Korea)    </t>
  </si>
  <si>
    <t>ない (無い)      1. nonexistent/not being (there) 2. unowned/not had/unpossessed 3. unique 4. not/impossible/won't happen 5. not 6. to not be/to have notない (内)   inside/within</t>
  </si>
  <si>
    <t xml:space="preserve">ない   1. not 2. emphatic suffix    </t>
  </si>
  <si>
    <t xml:space="preserve">なくなる (無くなる)      1. to be lost (e.g. luggage)/to be missing 2. to be used up/to be run out/to be exhausted/to be consumed/to be reduced to zero/to not occur any more 3. to disappear (e.g. pain)/to be lost (e.g. a dream, confidence)    </t>
  </si>
  <si>
    <t xml:space="preserve">ならす (鳴らす)    1. to ring/to sound/to chime/to beat/to snort (nose)/to snap (fingers)/to crack (joints) 2. to be popular/to be esteemed/to be reputed 3. to state/to insist/to complain 4. to fart (loudly)    </t>
  </si>
  <si>
    <t>なる (生る)      to bear fruitなる   1. that is in 2. who is called/that is called 3. that is 4. I see</t>
  </si>
  <si>
    <t>なん (軟)   softなん (男)   son</t>
  </si>
  <si>
    <t xml:space="preserve">なん (何)   1. what 2. how many 3. many/a lot of 4. several/a few/some    </t>
  </si>
  <si>
    <t>なんか (南下)     going southなんか (軟化)     1. softening 2. softening (of attitude)/mollification 3. weakening (of the market) 4. blanching (e.g. of vegetables; by depriving of light)</t>
  </si>
  <si>
    <t>かぼちゃ (南瓜)    pumpkin (Cucurbita sp.)/squashなんか (軟貨)     1. banknote 2. soft currency</t>
  </si>
  <si>
    <t xml:space="preserve">なんか (難化)     becoming more difficult (e.g. exam)/increasing difficulty    </t>
  </si>
  <si>
    <t>ねえ (姉)   older sisterねー   1. nonexistent/not being (there)/not having 2. not</t>
  </si>
  <si>
    <t>ねる (練る)      1. to knead/to thicken into a paste (stirring over a flame) 2. to polish (a plan, etc.)/to refine/to elaborate/to work out 3. to train/to drill/to exercise 4. to gloss (silk)/to soften/to degum 5. to tan (leather) 6. to temper (steel) 7. to walk in procession/to parade/to marchねる (錬る)      to temper (steel)</t>
  </si>
  <si>
    <t xml:space="preserve">ねる (邌る)      to walk in procession/to parade/to march    </t>
  </si>
  <si>
    <t>はい (灰)   ash/ashesはい (肺)   lung</t>
  </si>
  <si>
    <t>はい (佩)   1. ancient oriental belt decoration 2. counter for swordsはや (鮠)   minnow/shinner</t>
  </si>
  <si>
    <t>はい (拝)   1. bowing one's head (in respect or worship)/worship 2. respectfully yoursはい (敗)   1. loss/defeat 2. counter for losses</t>
  </si>
  <si>
    <t>はい (杯)   1. sake cup/cup for alcoholic beverages 2. counter for cupfuls, bowlfuls, spoonfuls, etc. 3. counter for boats 4. counter for octopuses and squid 5. cup (in sports)/championshipはい (胚)   embryo/germ (e.g. wheat germ)</t>
  </si>
  <si>
    <t>はい (輩)   group/gang/bunchはい (蔤)   lotus root</t>
  </si>
  <si>
    <t>はい (牌)   1. medal/shield/badge 2. card on which dharani (etc.) are written 3. notice board (in a Zen temple) 4. tile (mahjong, dominos, etc.)はい (排)   anti-</t>
  </si>
  <si>
    <t xml:space="preserve">はえる (映える)    1. to shine/to glow 2. to look attractive/to look nice/to be set off (by)    </t>
  </si>
  <si>
    <t xml:space="preserve">はやし (栄)      ornament/adornment/decoration    </t>
  </si>
  <si>
    <t>ふう (風)   1. method/manner/way/style 2. appearance/air 3. tendency 4. folk song (genre of the Shi Jing) 5. wind (one of the five elements)ふう (楓)   Formosan sweetgum (Liquidambar formosana)</t>
  </si>
  <si>
    <t xml:space="preserve">ふう   1. phew/whew/huff 2. whoo/wohoo    </t>
  </si>
  <si>
    <t>ふる (振る)      1. to wave/to shake/to swing 2. to sprinkle/to throw (dice) 3. to cast (actor)/to allocate (work) 4. to turn down (somebody)/to reject/to jilt/to dump 5. to abandon/to give up/to ruin 6. to add kana indicating a reading of a word 7. to slightly change headings/to change directions 8. to extract by broiling/to prepare an infusion of/to decoct 9. to carry with great vigor (e.g. a portable shrine) 10. to bring up a topic/to lead to a topic 11. to replace/to substitute 12. to set up a joke for somebody elseふる (柯)   handle of an axe/handle of a hatchet</t>
  </si>
  <si>
    <t xml:space="preserve">ふる (旧る)      to age/to get old    </t>
  </si>
  <si>
    <t xml:space="preserve">ぶつ (物)   1. stock/products 2. stolen goods/loot/spoils    </t>
  </si>
  <si>
    <t xml:space="preserve">ほら (法螺)      1. boasting/bragging/big talk 2. conch (esp. Charonia tritonis)/trumpet shell    </t>
  </si>
  <si>
    <t>まく (幕)   1. curtain/bunting 2. act (in play)まく (膜)   membrane/film</t>
  </si>
  <si>
    <t xml:space="preserve">まく (蒔く)      1. to sow/to plant/to seed 2. to sow (the seeds of; e.g. conflict) 3. to sprinkle (gold or silver powder on lacquerware)    </t>
  </si>
  <si>
    <t>ます (鱒)   trout/sea troutます   1. used to indicate respect for the listener (or reader) 2. used to indicate respect for those affected by the action</t>
  </si>
  <si>
    <t xml:space="preserve">います (在す)     1. to be 2. to go/to come    </t>
  </si>
  <si>
    <t xml:space="preserve">また (摩多)      vowel (in the Siddham script)    </t>
  </si>
  <si>
    <t xml:space="preserve">まつ (末)   1. the end (of) 2. powder    </t>
  </si>
  <si>
    <t>みち (未知)      not yet known/unknown/strangeみつ (蜜)   1. nectar 2. honey 3. honeydew 4. treacle/molasses 5. sorbitol (when visible as dark patches inside an apple)</t>
  </si>
  <si>
    <t xml:space="preserve">みな (御名)      name of God (esp. in Christian contexts)/name of Christ    </t>
  </si>
  <si>
    <t>みる (診る)      to examine (medically)みる (海松)      stag seaweed (Codium fragile)/green sea fingers/dead man's fingers/felty fingers/forked felt-alga/sponge seaweed/green sponge/green fleece/oyster thief</t>
  </si>
  <si>
    <t xml:space="preserve">みる (廻る)      to go around    </t>
  </si>
  <si>
    <t>もう (猛)   1. greatly energetic 2. ferocious 3. extreme/severeもう (毛)   1. one-thousandth/0.03 mm (one-thousandth of a sun)/0.01 percent (one-thousandth of a wari)/3.75 milligrams (one-thousandth of a monme) 2. old monetary unit (0.0001 yen)</t>
  </si>
  <si>
    <t>もう (網)   networkもう (盲)   blindness</t>
  </si>
  <si>
    <t>もし (模試)      mock exam/practice exam/practice testもし   excuse me! (when calling out to someone)</t>
  </si>
  <si>
    <t>もの (物)   1. thing/object/article/stuff/substance 2. one's things/possessions/property/belongings 3. things/something/anything/everything/nothing 4. quality 5. reason/the way of things 6. used to emphasize emotion, judgment, etc./used to indicate a common occurrence in the past (after a verb in past tense)/used to indicate a general tendency/used to indicate something that should happen 7. item classified as .../item related to .../work in the genre of ... 8. cause of .../cause for ... 9. somehow/somewhat/for some reason 10. really/trulyもの   1. indicates reason or excuse 2. indicates dissatisfaction/indicates desire to be pampered or indulged</t>
  </si>
  <si>
    <t>もの (物)   1. thing/object/article/stuff/substance 2. one's things/possessions/property/belongings 3. things/something/anything/everything/nothing 4. quality 5. reason/the way of things 6. used to emphasize emotion, judgment, etc./used to indicate a common occurrence in the past (after a verb in past tense)/used to indicate a general tendency/used to indicate something that should happen 7. item classified as .../item related to .../work in the genre of ... 8. cause of .../cause for ... 9. somehow/somewhat/for some reason 10. really/trulyもん (門)   1. gate 2. branch of learning based on the teachings of a single master 3. division/phylum 4. counter for cannons</t>
  </si>
  <si>
    <t>もん (問)   counter for questionsもん (紋)   1. (family) crest/coat of arms 2. pattern/figure</t>
  </si>
  <si>
    <t>もん (文)   1. mon/one-thousandth of a kan (unit of currency 1336-1870) 2. 2.4 cm (traditional unit used to measure shoe sizes) 3. letter/character/sentence 4. scripture/incantationもの   1. indicates reason or excuse 2. indicates dissatisfaction/indicates desire to be pampered or indulged</t>
  </si>
  <si>
    <t xml:space="preserve">もん (悶)   agony/anguish    </t>
  </si>
  <si>
    <t>やる (演る)      to perform/to play/to actやる (犯る)      to have sex with</t>
  </si>
  <si>
    <t>よい (余意)      implied meaningよい (良い)      1. good/excellent/fine/nice/pleasant/agreeable 2. sufficient/enough/ready/prepared 3. profitable (deal, business offer, etc.)/beneficial 4. OK/all right/fine/no problem</t>
  </si>
  <si>
    <t xml:space="preserve">よい (酔い)      1. drunkenness/intoxication 2. motion sickness/travel sickness    </t>
  </si>
  <si>
    <t>よう (用)   1. business/task/errand/engagement 2. use/purpose 3. for the use of .../used for .../made for ... 4. call of nature/excretionえき (益)   1. benefit/use/good/advantage/gain 2. profit/gains</t>
  </si>
  <si>
    <t>よう (様)   1. appearing .../looking ... 2. way to .../method of ...ing 3. form/style/design 4. like/similar to 5. thing (thought or spoken)よう (陽)   1. (the) positive 2. yang (in Chinese divination) 3. the open/visible place/public place</t>
  </si>
  <si>
    <t>よう (良う)      1. well/properly/skillfully 2. often 3. how (could you)/why (would you)よう (要)   1. cornerstone/main point/keystone 2. requirement/need 3. necessary/required</t>
  </si>
  <si>
    <t>よう (葉)   1. counter for leaves, pieces of paper, etc. 2. counter for boatsよう (杳)   dark/not understood/unknown</t>
  </si>
  <si>
    <t>よう (癰)   carbuncleよう (庸)   1. tax paid to avoid forced labor (ritsuryo period)/tax in kind 2. mediocrity</t>
  </si>
  <si>
    <t>よう   1. (I) will/(I) shall 2. let's 3. (I) wonder (if)/might it be (that)/maybe/perhaps/perchance 4. hey/yo/hi 5. come on/heyよう (洋)   1. Occident and Orient (esp. the Occident) 2. ocean/sea 3. foreign/Western/European</t>
  </si>
  <si>
    <t>よう (幼)   infancy/childhood/infant/childこし (腰)   1. counter for swords, hakama, obi, etc. worn around the waist 2. counter for quivers of arrows</t>
  </si>
  <si>
    <t xml:space="preserve">よう (俑)   terra-cotta figure (in Qin dynasty tombs in China)    </t>
  </si>
  <si>
    <t>よく (良く)      1. nicely/properly/well/skillfully/skilfully 2. frequently/often 3. I'm glad that you .../thank you for ... 4. (you have) quite the nerve to/I don't know how you can ...よく (翌)   the following/next</t>
  </si>
  <si>
    <t>より (縒り)      twist/plyより (寄り)      1. pushing back one's opponent while locked in close quarters 2. having a tendency towards/being close to</t>
  </si>
  <si>
    <t xml:space="preserve">より (選り)      selecting/choosing    </t>
  </si>
  <si>
    <t xml:space="preserve">よろしく (４６４９)      best regards/pleased to meet you/please remember me/please treat me favorably (favourably)/please take care of    </t>
  </si>
  <si>
    <t>わけ (訳)   conclusion from reasoning, judgement or calculation based on something read or heard/reason/cause/meaning/circumstances/situationりゆう (理由)     reason/pretext/motive</t>
  </si>
  <si>
    <t>わけ (戯奴)      1. me 2. youわけ (別)   lord (hereditary title for imperial descendants in outlying regions)</t>
  </si>
  <si>
    <t>わし (鷲)   eagle (Accipitridae family)わし (儂)   I/me</t>
  </si>
  <si>
    <t xml:space="preserve">わたし (渡し)     1. ferry (crossing)/ferry(boat) 2. delivery    </t>
  </si>
  <si>
    <t xml:space="preserve">うそ (鷽)   Eurasian bullfinch (Pyrrhula pyrrhula)/Japanese bullfinch    </t>
  </si>
  <si>
    <t>クラブ (倶楽部)    club/fraternity/sorority/clubhouseクラブ      crab</t>
  </si>
  <si>
    <t>バス   bathバス   1. bass 2. double bass</t>
  </si>
  <si>
    <t xml:space="preserve">バス   bass (fish, e.g. Japanese seabass)    </t>
  </si>
  <si>
    <t>ポン (碰)   forming a pung by picking up a tile discarded by another playerポン   methamphetamine</t>
  </si>
  <si>
    <t xml:space="preserve">りす (栗鼠)      1. squirrel (any mammal of family Sciuridae) 2. Japanese squirrel (Sciurus lis)    </t>
  </si>
  <si>
    <t>シーサン (先生)    boyせんじょう (先生)   1. teacher/instructor/master 2. previous existence</t>
  </si>
  <si>
    <t xml:space="preserve">はいる (入る)     1. to enter/to go into 2. to break into 3. to join/to enroll 4. to contain/to hold/to accommodate 5. to have (an income of) 6. to get turned on/to start functioning/to start working 7. to get/to obtain/to receive/to score    </t>
  </si>
  <si>
    <t xml:space="preserve">だいじょうふ (大丈夫)     great man/fine figure of a man    </t>
  </si>
  <si>
    <t xml:space="preserve">めのこ (女の子)    woman/girl    </t>
  </si>
  <si>
    <t xml:space="preserve">あんじん (安心)    obtaining peace of mind through faith or ascetic practice    </t>
  </si>
  <si>
    <t xml:space="preserve">おる (居る)      1. to be (animate)/to be/to exist 2. to be ..ing 3. to (have the audacity to) do    </t>
  </si>
  <si>
    <t>にくい (憎い)     1. hateful/abominable/poor-looking/detestable 2. amazing/fantastic/admirable/lovely/wonderfulにくい (難い)     difficult to .../hard to ...</t>
  </si>
  <si>
    <t xml:space="preserve">もとる (悖る)     to go against/to act contrary to/to run counter to/to deviate from    </t>
  </si>
  <si>
    <t xml:space="preserve">ぶる (振る)      1. to assume the air of .../to behave like ... 2. to put on airs/to be self-important    </t>
  </si>
  <si>
    <t>とどまる (止まる)   1. to remain/to abide/to stay (in the one place) 2. to be limited to/to be confined to/to only account forやまる (止まる)    to cease/to stop/to be over</t>
  </si>
  <si>
    <t>ぎみ (気味)      -like/-looking/-looked/tending to ...きあじ (気味)     market sentiment (stock market)/market tone</t>
  </si>
  <si>
    <t xml:space="preserve">おのこ (男)      man/boy    </t>
  </si>
  <si>
    <t xml:space="preserve">はく (履く)      1. to put on (lower-body clothing, e.g. pants, skirt, footwear)/to wear 2. to affix (a sword to one's hip) 3. to affix (a bowstring to a bow)    </t>
  </si>
  <si>
    <t xml:space="preserve">しんたい (身体)    body/physical system/(the) person    </t>
  </si>
  <si>
    <t>ひらける (開ける)   1. to open out (of a view, scenery, etc.)/to spread out/to become clear (of a road, visibility, etc.)/to open up 2. to improve (of luck, prospects, etc.)/to get better 3. to develop (of a town, civilization, etc.)/to become civilized/to modernize/to grow/to advance (of knowledge, ideas, etc.) 4. to be sensible/to be understanding/to be enlightened 5. to open (of a new road, railway, etc.)/to be opened to traffic 6. to become populous/to become densely built/to become bustlingはだける (開ける)   1. to open (e.g. one's robe)/to bare (e.g. one's chest)/to expose 2. to open up (of clothing)/to be exposed 3. to open wide (one's legs, eyes, mouth, etc.)/to stretch</t>
  </si>
  <si>
    <t xml:space="preserve">        </t>
  </si>
  <si>
    <t xml:space="preserve">Vocabulary </t>
  </si>
  <si>
    <t xml:space="preserve"> Meaning</t>
  </si>
  <si>
    <t xml:space="preserve">あぁ  ああ (嗚呼) </t>
  </si>
  <si>
    <t xml:space="preserve"> 1. ah!/oh!/alas! 2. yes/indeed/that is correct 3. aah/gah/argh 4. hey!/yo! 5. uh huh/yeah yeah/right/gotcha    </t>
  </si>
  <si>
    <t xml:space="preserve">ああ  ああ (嗚呼) </t>
  </si>
  <si>
    <t xml:space="preserve"> 1. ah!/oh!/alas! 2. yes/indeed/that is correct 3. aah/gah/argh 4. hey!/yo! 5. uh huh/yeah yeah/right/gotchaああ   like that/so</t>
  </si>
  <si>
    <t xml:space="preserve">あいさつ    あいさつ (挨拶) </t>
  </si>
  <si>
    <t xml:space="preserve"> 1. greeting/greetings/salutation/salute/condolences/congratulations 2. speech (congratulatory or appreciative)/address 3. reply/response 4. revenge/retaliation 5. a fine thing to say 6. dialoging (with another Zen practitioner to ascertain their level of enlightenment) 7. relationship (between people)/connection 8. intervention/mediation/mediator    </t>
  </si>
  <si>
    <t xml:space="preserve">あく  あく (悪) </t>
  </si>
  <si>
    <t xml:space="preserve"> 1. evil/wickedness 2. (role of) the villain (in theatre, etc.)/the bad guyあく (灰汁)      1. lye 2. harsh taste/bitter taste/alkaline taste/astringency 3. scum (on a soup, broth etc.) 4. (excessive) self-assertiveness/strong individuality/strong idiosyncrasy</t>
  </si>
  <si>
    <t xml:space="preserve">    あげる あげる (上げる) </t>
  </si>
  <si>
    <t xml:space="preserve">    あずかる    あずかる (与る) </t>
  </si>
  <si>
    <t xml:space="preserve">あっ  あっ </t>
  </si>
  <si>
    <t xml:space="preserve"> 1. ah/oh 2. hey!    </t>
  </si>
  <si>
    <t xml:space="preserve">あと  あと (後) </t>
  </si>
  <si>
    <t xml:space="preserve"> 1. behind/rear 2. after/later 3. remainder/the rest 4. more (e.g. five more minutes)/left 5. also/in addition 6. descendant/successor/heir 7. after one's death 8. past/previousあと (跡)   1. trace/tracks/mark/sign 2. site/remains/ruins 3. scar</t>
  </si>
  <si>
    <t xml:space="preserve">    あなた あなた (貴方) </t>
  </si>
  <si>
    <t xml:space="preserve">あの  あの (彼の) </t>
  </si>
  <si>
    <t xml:space="preserve"> that/those/theあの   say/well/um/er</t>
  </si>
  <si>
    <t xml:space="preserve">    あびる あびる (浴びる) </t>
  </si>
  <si>
    <t xml:space="preserve">    あまる あまる (余る) </t>
  </si>
  <si>
    <t xml:space="preserve">    あら  あら </t>
  </si>
  <si>
    <t xml:space="preserve">ありがとう   ありがとう (有り難う) </t>
  </si>
  <si>
    <t xml:space="preserve"> thank you/thanks    </t>
  </si>
  <si>
    <t xml:space="preserve">あるく あるく (歩く) </t>
  </si>
  <si>
    <t xml:space="preserve"> to walk    </t>
  </si>
  <si>
    <t xml:space="preserve">あれ  あれ (彼) </t>
  </si>
  <si>
    <t xml:space="preserve"> 1. that/that thing 2. that person 3. then/that time 4. that place (over there) 5. down there (i.e. one's genitals) 6. period/mensesわれ (我)   1. I/me 2. oneself 3. you 4. prefix indicating familiarity or contempt</t>
  </si>
  <si>
    <t xml:space="preserve">    あれっ あれ </t>
  </si>
  <si>
    <t xml:space="preserve">    あんた あんた (貴方) </t>
  </si>
  <si>
    <t xml:space="preserve">    あー  ああ (嗚呼) </t>
  </si>
  <si>
    <t xml:space="preserve">    あーん あーん </t>
  </si>
  <si>
    <t xml:space="preserve"> 1. opening (one's mouth) wide/saying "aah" 2. crying loudly/wailing/bawling</t>
  </si>
  <si>
    <t xml:space="preserve">    いい  いい (怡々) </t>
  </si>
  <si>
    <t xml:space="preserve">いう  ゆう (結う) </t>
  </si>
  <si>
    <t xml:space="preserve"> 1. to do up (hair)/to dress/to arrange 2. to tie/to bind/to fasten/to make (a fence)いう (言う)      1. to say/to utter/to declare 2. to name/to call 3. to go (e.g. ""the alarm went ping"")/to make a noise</t>
  </si>
  <si>
    <t xml:space="preserve">    いく  いく (畏懼) </t>
  </si>
  <si>
    <t xml:space="preserve">    いける いける (生ける) </t>
  </si>
  <si>
    <t xml:space="preserve">    いたす いたす (致す) </t>
  </si>
  <si>
    <t xml:space="preserve">    いただく    いただく (頂く) </t>
  </si>
  <si>
    <t xml:space="preserve">    いったい    いったい (一体) </t>
  </si>
  <si>
    <t xml:space="preserve">    いったん    いったん (一旦) </t>
  </si>
  <si>
    <t xml:space="preserve">いっぱい    いっぱい (一敗) </t>
  </si>
  <si>
    <t xml:space="preserve"> one defeatいっぱい (一杯)    1. amount necessary to fill a container (e.g. cupful, spoonful, etc.)/drink (usu. alcoholic) 2. full 3. one squid, octopus, crab, etc./one boat 4. fully/to capacity 5. a lot/much 6. all of .../the entire ...</t>
  </si>
  <si>
    <t xml:space="preserve">    いっぺん    いっぺん (一変) </t>
  </si>
  <si>
    <t xml:space="preserve">いっぽん    いっぽん (一本) </t>
  </si>
  <si>
    <t xml:space="preserve"> 1. one long cylindrical thing/one film, TV show, etc./one goal, home run, etc./one telephone call 2. one version 3. one book/a certain book 4. ippon/one point/a blow 5. geisha 6. single-minded focus on ...    </t>
  </si>
  <si>
    <t xml:space="preserve">いつ  いつ (何時) </t>
  </si>
  <si>
    <t xml:space="preserve"> 1. when/at what time/how soon 2. normal times/ordinary daysご (五)    five</t>
  </si>
  <si>
    <t xml:space="preserve">いでる いでる (出でる) </t>
  </si>
  <si>
    <t xml:space="preserve"> to go/to come    </t>
  </si>
  <si>
    <t xml:space="preserve">いま  いま (居間) </t>
  </si>
  <si>
    <t xml:space="preserve"> living room (Western style)/sitting roomいま (今)   1. now/the present time/just now/soon/immediately 2. another/more</t>
  </si>
  <si>
    <t xml:space="preserve">いや  ほんけ (本家) </t>
  </si>
  <si>
    <t xml:space="preserve"> head house (family)/birthplace/originatorいいえ (否)      1. no/nay 2. well/er/why 3. you're welcome/not at all/don't mention it</t>
  </si>
  <si>
    <t xml:space="preserve">いやあ いや </t>
  </si>
  <si>
    <t xml:space="preserve"> 1. why/oh 2. no!/quit it!/stop!    </t>
  </si>
  <si>
    <t xml:space="preserve">いよいよ    いよいよ (愈) </t>
  </si>
  <si>
    <t xml:space="preserve"> 1. more and more/all the more/increasingly 2. at last/finally/beyond doubt 3. (at the) last moment/worst possible time    </t>
  </si>
  <si>
    <t xml:space="preserve">いらっしゃる  いらっしゃる </t>
  </si>
  <si>
    <t xml:space="preserve"> 1. to come/to go/to be (somewhere) 2. to be (doing)    </t>
  </si>
  <si>
    <t xml:space="preserve">いる  いる (射る) </t>
  </si>
  <si>
    <t xml:space="preserve"> to shoot (arrow, bolt, dart)いる (炒る)      to roast/to parch/to toast/to boil down</t>
  </si>
  <si>
    <t xml:space="preserve">    ううん ううん </t>
  </si>
  <si>
    <t xml:space="preserve">    うずめる    うずめる (埋める) </t>
  </si>
  <si>
    <t xml:space="preserve">    うふふ うふふ </t>
  </si>
  <si>
    <t xml:space="preserve">    うむ  うん </t>
  </si>
  <si>
    <t xml:space="preserve">    うれしい    うれしい (嬉しい) </t>
  </si>
  <si>
    <t xml:space="preserve">    うわ  うわ (上) </t>
  </si>
  <si>
    <t xml:space="preserve">うわっ うわ </t>
  </si>
  <si>
    <t xml:space="preserve"> yikes/oops/eep/wow    </t>
  </si>
  <si>
    <t xml:space="preserve">うん  うん </t>
  </si>
  <si>
    <t xml:space="preserve"> 1. yes/yeah/uh huh 2. hum/hmmm/well/erm/huh? 3. oofうん (運)   fortune/luck</t>
  </si>
  <si>
    <t xml:space="preserve">    うんと うんと </t>
  </si>
  <si>
    <t xml:space="preserve">    うーん ううん </t>
  </si>
  <si>
    <t xml:space="preserve">    ええ  ええ </t>
  </si>
  <si>
    <t xml:space="preserve">    えっ  えっ </t>
  </si>
  <si>
    <t xml:space="preserve">    おい  おい </t>
  </si>
  <si>
    <t xml:space="preserve">おいしい    おいしい (美味しい) </t>
  </si>
  <si>
    <t xml:space="preserve"> 1. delicious/tasty/sweet 2. attractive/appealing/convenient/favorable/desirable/profitable    </t>
  </si>
  <si>
    <t xml:space="preserve">おお  おお (大) </t>
  </si>
  <si>
    <t xml:space="preserve"> 1. large/big/great/major/important/serious/heavy/loud 2. older/senior 3. final/ultimate 4. rough/broad/generalおお   1. oh!/good heavens! 2. ugh!/oh no! 3. ah!/the penny drops! 4. yes!/okay!</t>
  </si>
  <si>
    <t xml:space="preserve">    おかしい    おかしい (可笑しい) </t>
  </si>
  <si>
    <t xml:space="preserve">    おく  おく (奥) </t>
  </si>
  <si>
    <t xml:space="preserve">    おじ  そふ (祖父) </t>
  </si>
  <si>
    <t xml:space="preserve">おっ  おっ </t>
  </si>
  <si>
    <t xml:space="preserve"> oh/oopsおっ (押っ)      vigorously .../suddenly ...</t>
  </si>
  <si>
    <t xml:space="preserve">    おっかない   おっかない </t>
  </si>
  <si>
    <t xml:space="preserve">    おっと おっと (夫) </t>
  </si>
  <si>
    <t xml:space="preserve">    おとなしい   おとなしい (大人しい) </t>
  </si>
  <si>
    <t xml:space="preserve">    おはよう    おはよう (お早う) </t>
  </si>
  <si>
    <t xml:space="preserve">    おまえ おまえ (お前) </t>
  </si>
  <si>
    <t xml:space="preserve">    おわり おわり (終わり) </t>
  </si>
  <si>
    <t xml:space="preserve">おー  おお </t>
  </si>
  <si>
    <t xml:space="preserve"> 1. oh!/good heavens! 2. ugh!/oh no! 3. ah!/the penny drops! 4. yes!/okay!    </t>
  </si>
  <si>
    <t xml:space="preserve">おーい おい </t>
  </si>
  <si>
    <t xml:space="preserve"> 1. hey!/oi!/ahoy! 2. I/me    </t>
  </si>
  <si>
    <t xml:space="preserve">お巡り おまわり (お巡り) </t>
  </si>
  <si>
    <t xml:space="preserve"> 1. policeman/cop 2. walking in a circle (dog trick) 3. rounds (doctor, police beat, etc.) 4. vegetables that accompany rice (secret language of court ladies)    </t>
  </si>
  <si>
    <t xml:space="preserve">かえり かえり (帰り) </t>
  </si>
  <si>
    <t xml:space="preserve"> return/coming backかえり (返り)     1. turning over/flipping over 2. reply/response 3. marks written alongside characters in a classical Chinese text to indicate their ordering when read in Japanese 4. lapel</t>
  </si>
  <si>
    <t xml:space="preserve">かかる かかる (架かる) </t>
  </si>
  <si>
    <t xml:space="preserve"> to span/to bridge/to cross/to straddleかかる (掛かる)    1. to take (a resource, e.g. time or money) 2. to hang 3. to come into view/to arrive 4. to come under (a contract, a tax) 5. to start (engines, motors) 6. to attend/to deal with/to handle 7. to have started to/to be on the verge of 8. to overlap (e.g. information in a manual)/to cover 9. to (come) at 10. to be fastened 11. to be covered (e.g. with dust, a table-cloth, etc.) 12. to be caught in 13. to get a call 14. to depend on</t>
  </si>
  <si>
    <t xml:space="preserve">    かける かける (掛ける) </t>
  </si>
  <si>
    <t xml:space="preserve">かしら かしら </t>
  </si>
  <si>
    <t xml:space="preserve"> 1. I wonder 2. some kind/some stage/somehow/somewhereあたま (頭)      1. head 2. hair (on one's head) 3. mind/brains/intellect 4. leader/chief/boss/captain 5. top/tip 6. beginning/start 7. head/person 8. down payment/deposit 9. top structural component of a kanji 10. pair</t>
  </si>
  <si>
    <t xml:space="preserve">かた  かた (過多) </t>
  </si>
  <si>
    <t xml:space="preserve"> excess/surplus/superabundanceかた (潟)   lagoon</t>
  </si>
  <si>
    <t xml:space="preserve">    から  から </t>
  </si>
  <si>
    <t xml:space="preserve">かわいい    かわいい (可愛い) </t>
  </si>
  <si>
    <t xml:space="preserve"> 1. cute/adorable/charming/lovely/pretty 2. dear/precious/darling/pet 3. innocent/childlike/childish/lovable 4. dainty/cute little/tiny    </t>
  </si>
  <si>
    <t xml:space="preserve">かわいそう   かわいそう (可哀想) </t>
  </si>
  <si>
    <t xml:space="preserve"> poor/pitiable/pathetic/pitiful    </t>
  </si>
  <si>
    <t xml:space="preserve">かわり かわり (換わり) </t>
  </si>
  <si>
    <t xml:space="preserve"> an exchange transactionかわり (変わり)    1. change/alteration 2. difference/distinction 3. something wrong/abnormality/unusual event/accident/incident</t>
  </si>
  <si>
    <t xml:space="preserve">がち  がち (雅致) </t>
  </si>
  <si>
    <t xml:space="preserve"> artistry/good taste/elegance/graceがち (勝ち)      1. apt to (do)/liable to/prone to/inclined to/tend to 2. predominantly/mostly/having lots of 3. ... reaps the rewards/... takes the prize/... wins</t>
  </si>
  <si>
    <t xml:space="preserve">がんばる    がんばる (頑張る) </t>
  </si>
  <si>
    <t xml:space="preserve"> 1. to persevere/to persist/to keep at it/to hang on/to hold out/to do one's best 2. to insist that/to stick to (one's opinion) 3. to remain in a place/to stick to one's post/to refuse to budge    </t>
  </si>
  <si>
    <t xml:space="preserve">きく  きく (菊) </t>
  </si>
  <si>
    <t xml:space="preserve"> chrysanthemum (Chrysanthemum morifolium)きく (効く)      1. to be effective/to take effect/to be good (for) 2. to work/to function well 3. to be possible (to do, use, etc.)/to be able to 4. to taste (alcohol)/to try</t>
  </si>
  <si>
    <t xml:space="preserve">    きっと きっと (屹度) </t>
  </si>
  <si>
    <t xml:space="preserve">    きつね きつね (狐) </t>
  </si>
  <si>
    <t xml:space="preserve">    きゃあ きゃっ </t>
  </si>
  <si>
    <t xml:space="preserve">    きれい きれい (綺麗) </t>
  </si>
  <si>
    <t xml:space="preserve">    くぐる くぐる (潜る) </t>
  </si>
  <si>
    <t xml:space="preserve">    くさる くさる (腐る) </t>
  </si>
  <si>
    <t xml:space="preserve">    くせ  きゅうせい (救世) </t>
  </si>
  <si>
    <t xml:space="preserve">    くたびれる   くたびれる (草臥れる) </t>
  </si>
  <si>
    <t xml:space="preserve">    くださる    くださる (下さる) </t>
  </si>
  <si>
    <t xml:space="preserve">    くだり くだり (下り) </t>
  </si>
  <si>
    <t xml:space="preserve">くも  くも (雲) </t>
  </si>
  <si>
    <t xml:space="preserve"> cloudくも (蜘蛛)      spider</t>
  </si>
  <si>
    <t xml:space="preserve">    くらい くらい (暗い) </t>
  </si>
  <si>
    <t xml:space="preserve">    くる  くる (繰る) </t>
  </si>
  <si>
    <t xml:space="preserve">くれる くれる (呉れる) </t>
  </si>
  <si>
    <t xml:space="preserve"> 1. to give/to let (one) have 2. to give 3. to do for one/to take the trouble to do 4. to do to someone's disadvantageくれる (暮れる)    1. to get dark/to grow dark 2. to end (of a day, year, season, etc.)/to come to an end/to close 3. to be sunk in (e.g. despair)/to be lost in (e.g. thought)/to be overcome with</t>
  </si>
  <si>
    <t xml:space="preserve">    けど  けど </t>
  </si>
  <si>
    <t xml:space="preserve">    けんど けど </t>
  </si>
  <si>
    <t xml:space="preserve">    げんき げんき (元気) </t>
  </si>
  <si>
    <t xml:space="preserve">ここ  ここ (此処) </t>
  </si>
  <si>
    <t xml:space="preserve"> 1. here/this place 2. this point/here/now 3. these past ... (e.g. three years)/these last ... 4. the next ... (e.g. few days)/these next ...きゅう (九)      nine</t>
  </si>
  <si>
    <t xml:space="preserve">こそ  こそ </t>
  </si>
  <si>
    <t xml:space="preserve"> 1. it is ... that .../precisely/in particular/definitely/for sure/only (when, after, because, etc.) 2. although/while/it is the case that ... but 3. it is precisely because ... that .../only because ... 4. not at all/not in the slightest/absolutely not/neverくっそ (苦蘇)     kousso (African flowering plant, Hagenia abyssinica)/kosso/cusso/koso/brayera</t>
  </si>
  <si>
    <t xml:space="preserve">    こっそり    こっそり </t>
  </si>
  <si>
    <t xml:space="preserve">    こっち こちら (此方) </t>
  </si>
  <si>
    <t xml:space="preserve">こと  こと (琴) </t>
  </si>
  <si>
    <t xml:space="preserve"> 1. koto (13-stringed Japanese zither) 2. stringed instrument 3. zheng (Chinese zither)/guzhengこと (古都)      ancient city/former capital</t>
  </si>
  <si>
    <t xml:space="preserve">    この  きゅう (九) </t>
  </si>
  <si>
    <t xml:space="preserve">こら  こら </t>
  </si>
  <si>
    <t xml:space="preserve"> 1. hey! 2. hey!こら (子ら)      children</t>
  </si>
  <si>
    <t xml:space="preserve">    こりゃ こりゃ </t>
  </si>
  <si>
    <t xml:space="preserve">    これ  これ (此れ) </t>
  </si>
  <si>
    <t xml:space="preserve">こわい こわい (怖い) </t>
  </si>
  <si>
    <t xml:space="preserve"> scary/frightening/eerie/dreadfulこわい (強い)     1. tough/stiff/hard 2. inflexible/obstinate/stubborn 3. tired/worn out</t>
  </si>
  <si>
    <t xml:space="preserve">    こわれる    こわれる (壊れる) </t>
  </si>
  <si>
    <t xml:space="preserve">    こん  こん (今) </t>
  </si>
  <si>
    <t xml:space="preserve">こんな こんな </t>
  </si>
  <si>
    <t xml:space="preserve"> this sort of/this kind of/like this/such    </t>
  </si>
  <si>
    <t xml:space="preserve">こんにちは   こんにちは (今日は) </t>
  </si>
  <si>
    <t xml:space="preserve"> hello/good day/good afternoon    </t>
  </si>
  <si>
    <t xml:space="preserve">ござる ござる (御座る) </t>
  </si>
  <si>
    <t xml:space="preserve"> to be    </t>
  </si>
  <si>
    <t xml:space="preserve">ごめん ごめん (御免) </t>
  </si>
  <si>
    <t xml:space="preserve"> 1. I'm sorry/my apologies/excuse me/pardon me 2. may I come in? 3. permission/leave/license 4. dismissal/discharge 5. not wanting/objecting to/being fed up with/wishing to avoid    </t>
  </si>
  <si>
    <t xml:space="preserve">ごらん ごらん (ご覧) </t>
  </si>
  <si>
    <t xml:space="preserve"> 1. (please) try to 2. (please) look 3. seeing/looking/watching    </t>
  </si>
  <si>
    <t xml:space="preserve">さあ  さあ </t>
  </si>
  <si>
    <t xml:space="preserve"> 1. come/come now/come along/go on/hurry up 2. well/who knows/I don't know.../uh/hmm 3. well now/let's see/there we go/all right 4. about that/you see    </t>
  </si>
  <si>
    <t xml:space="preserve">さげる さげる (下げる) </t>
  </si>
  <si>
    <t xml:space="preserve"> 1. to hang/to suspend/to wear (e.g. decoration) 2. to lower/to reduce/to bring down 3. to demote/to move back/to pull back 4. to clear (plates)/to remove (food, etc. from table or altar) 5. to keep on playing after one has formed a scoring combination with captured cardsさげる (提げる)    1. to take along/to hold in the hand 2. to hang (e.g. from the shoulder or waist)</t>
  </si>
  <si>
    <t xml:space="preserve">    さす  さす (差す) </t>
  </si>
  <si>
    <t xml:space="preserve">    さっき さっき (先) </t>
  </si>
  <si>
    <t xml:space="preserve">    さつき さつき (五月) </t>
  </si>
  <si>
    <t xml:space="preserve">    さま  さま (様) </t>
  </si>
  <si>
    <t xml:space="preserve">    さよなら    さよなら </t>
  </si>
  <si>
    <t xml:space="preserve">    さん  さん </t>
  </si>
  <si>
    <t xml:space="preserve">さんぽ さんぽ (散歩) </t>
  </si>
  <si>
    <t xml:space="preserve"> walk/stroll    </t>
  </si>
  <si>
    <t xml:space="preserve">さー  さあ </t>
  </si>
  <si>
    <t xml:space="preserve">しあわせ    しあわせ (幸せ) </t>
  </si>
  <si>
    <t xml:space="preserve"> happiness/good fortune/luck/blessing    </t>
  </si>
  <si>
    <t xml:space="preserve">しかたない   しかたない (仕方ない) </t>
  </si>
  <si>
    <t xml:space="preserve"> 1. there's no (other) way 2. cannot be helped/unavoidable/inevitable/(there's) nothing one can do/having no choice 3. it's no use (doing)/pointless/useless/no good/insufficient/not enough 4. hopeless (person)/annoying/troublesome/awful 5. cannot stand it/unbearable/cannot help (doing, feeling)/dying (to do)    </t>
  </si>
  <si>
    <t xml:space="preserve">しき  しき (四季) </t>
  </si>
  <si>
    <t xml:space="preserve"> the four seasonsしき (士気)      morale (of troops, team, etc.)/esprit de corps</t>
  </si>
  <si>
    <t xml:space="preserve">    しまう しまう (仕舞う) </t>
  </si>
  <si>
    <t xml:space="preserve">    しれる しれる (知れる) </t>
  </si>
  <si>
    <t xml:space="preserve">    じき  じき (時期) </t>
  </si>
  <si>
    <t xml:space="preserve">じゃ  じゃあ </t>
  </si>
  <si>
    <t xml:space="preserve"> 1. then/well/so/well then 2. be/isへび (蛇)   1. snake 2. serpent/large snake</t>
  </si>
  <si>
    <t xml:space="preserve">じゃあ じゃあ </t>
  </si>
  <si>
    <t xml:space="preserve"> 1. then/well/so/well then 2. be/is    </t>
  </si>
  <si>
    <t xml:space="preserve">じゃう ちゃう </t>
  </si>
  <si>
    <t xml:space="preserve"> 1. to do completely 2. to do accidentally/to do without meaning to/to happen to do    </t>
  </si>
  <si>
    <t xml:space="preserve">じゃり じゃり (砂利) </t>
  </si>
  <si>
    <t xml:space="preserve"> 1. gravel/ballast/pebbles 2. child/rugrat/ankle-biter    </t>
  </si>
  <si>
    <t xml:space="preserve">じょうず    じょうず (上手) </t>
  </si>
  <si>
    <t xml:space="preserve"> 1. skillful/skilled/proficient/good (at)/adept/clever 2. flatteryじょうず (上図)    the above figure (chart, diagram, illustration, etc.)</t>
  </si>
  <si>
    <t xml:space="preserve">    すぎる すぎる (過ぎる) </t>
  </si>
  <si>
    <t xml:space="preserve">    すぐ  すぐ (直ぐ) </t>
  </si>
  <si>
    <t xml:space="preserve">すごい すごい (凄い) </t>
  </si>
  <si>
    <t xml:space="preserve"> 1. terrible/dreadful 2. amazing (e.g. of strength)/great (e.g. of skills)/wonderful/terrific 3. to a great extent/vast (in numbers) 4. awfully/very/immensely    </t>
  </si>
  <si>
    <t xml:space="preserve">すごす すごす (過ごす) </t>
  </si>
  <si>
    <t xml:space="preserve"> 1. to pass (time)/to spend 2. to overdo (esp. of one's alcohol consumption)/to drink (alcohol) 3. to take care of/to support 4. to overdo/to do too much 5. to ... without acting on it    </t>
  </si>
  <si>
    <t xml:space="preserve">すっかり    すっかり </t>
  </si>
  <si>
    <t xml:space="preserve"> all/completely/totally/entirely/thoroughly    </t>
  </si>
  <si>
    <t xml:space="preserve">すっごい    すっごい </t>
  </si>
  <si>
    <t xml:space="preserve"> 1. terrible/dreadful 2. amazing (e.g. of strength)/great (e.g. of skills)/wonderful/terrific 3. to a great extent/vast (in numbers)    </t>
  </si>
  <si>
    <t xml:space="preserve">すてき すてき (素敵) </t>
  </si>
  <si>
    <t xml:space="preserve"> lovely/wonderful/nice/great/fantastic/superb/cool    </t>
  </si>
  <si>
    <t xml:space="preserve">すむ  すむ (済む) </t>
  </si>
  <si>
    <t xml:space="preserve"> 1. to finish/to end/to be completed 2. to merely result in something less severe than expected 3. to feel at ease 4. to feel unease or guilt for troubling someone/to be sorryすむ (住む)      to live (of humans)/to reside/to inhabit/to dwell/to abide</t>
  </si>
  <si>
    <t xml:space="preserve">    する  する (為る) </t>
  </si>
  <si>
    <t xml:space="preserve"> 1. to do/to carry out/to perform 2. to cause to become/to make (into)/to turn (into) 3. to serve as/to act as/to work as 4. to wear (clothes, a facial expression, etc.) 5. to judge as being/to view as being/to think of as/to treat as/to use as 6. to decide on/to choose 7. to be sensed (of a smell, noise, etc.) 8. to be (in a state, condition, etc.) 9. to be worth/to cost 10. to pass (of time)/to elapse 11. to place, or raise, person A to a post or status B 12. to transform A to B/to make A into B/to exchange A for B 13. to make use of A for B/to view A as B/to handle A as if it were B 14. to feel A about B 15. verbalizing suffix (applies to nouns noted in this dictionary with the part of speech "vs") 16. creates a humble verb (after a noun prefixed with "o" or "go") 17. to be just about to/to be just starting to/to try to/to attempt to</t>
  </si>
  <si>
    <t xml:space="preserve">    ずっと ずっと </t>
  </si>
  <si>
    <t xml:space="preserve">    ずつ  ずつ </t>
  </si>
  <si>
    <t xml:space="preserve">    ずる  ずる (狡) </t>
  </si>
  <si>
    <t xml:space="preserve">ずーっと    ずっと </t>
  </si>
  <si>
    <t xml:space="preserve"> 1. continuously in some state (for a long time, distance)/throughout/all along/the whole time/all the way 2. much (better, etc.)/by far/far and away 3. far away/long ago 4. direct/straight    </t>
  </si>
  <si>
    <t xml:space="preserve">せる  せる (競る) </t>
  </si>
  <si>
    <t xml:space="preserve"> 1. to compete 2. to bid 3. to sell at auctionせまる (迫る)     1. to approach/to draw near/to be imminent 2. to press (someone for something)/to urge/to compel</t>
  </si>
  <si>
    <t xml:space="preserve">そう  そう </t>
  </si>
  <si>
    <t xml:space="preserve"> appearing that/seeming that/looking like/having the appearance ofそう (沿う)      1. to run along/to run beside/to stick to (a line) 2. to follow (a policy, plan, etc.)/to act in accordance with/to align with 3. to meet (wishes, expectations, etc.)/to satisfy/to comply with/to live up to</t>
  </si>
  <si>
    <t xml:space="preserve">    そこ  そこ (其処) </t>
  </si>
  <si>
    <t xml:space="preserve">そっくり    そっくり </t>
  </si>
  <si>
    <t xml:space="preserve"> 1. all/altogether/entirely/completely 2. exactly like/just like/spitting image of    </t>
  </si>
  <si>
    <t xml:space="preserve">そっち そちら (其方) </t>
  </si>
  <si>
    <t xml:space="preserve"> 1. that way/that direction 2. there 3. that (one) 4. you/your family/your company 5. that person    </t>
  </si>
  <si>
    <t xml:space="preserve">その  その (其の) </t>
  </si>
  <si>
    <t xml:space="preserve"> 1. that/the 2. part (as in "part two") 3. um .../er .../uh ...その (園)   1. garden (esp. man-made)/orchard/park/plantation 2. place/location</t>
  </si>
  <si>
    <t xml:space="preserve">    そりゃ それは </t>
  </si>
  <si>
    <t xml:space="preserve">    そりゃあ    それは </t>
  </si>
  <si>
    <t xml:space="preserve">    それ  それ (其れ) </t>
  </si>
  <si>
    <t xml:space="preserve">そろそろ    そろそろ </t>
  </si>
  <si>
    <t xml:space="preserve"> 1. slowly/quietly/steadily/gradually/gingerly 2. soon/momentarily/before long/any time now    </t>
  </si>
  <si>
    <t xml:space="preserve">そんな そんな </t>
  </si>
  <si>
    <t xml:space="preserve"> 1. such/that sort of/that kind of/like that 2. no way!/never!    </t>
  </si>
  <si>
    <t xml:space="preserve">たい  たい (他意) </t>
  </si>
  <si>
    <t xml:space="preserve"> other intention/hidden purpose/ulterior motive/ill will/maliceたい (体)   1. body/physique/posture 2. shape/form/style 3. substance/identity/reality 4. field 5. counter for humanoid forms (e.g. dolls, statues, corpses, etc.) 6. typeface/type</t>
  </si>
  <si>
    <t xml:space="preserve">たがい たがい (互い) </t>
  </si>
  <si>
    <t xml:space="preserve"> each other/one anotherたがい (他害)     harming others</t>
  </si>
  <si>
    <t xml:space="preserve">    たくさん    たくさん (沢山) </t>
  </si>
  <si>
    <t xml:space="preserve">    たしか たしか (確か) </t>
  </si>
  <si>
    <t xml:space="preserve">    たしかめる   たしかめる (確かめる) </t>
  </si>
  <si>
    <t xml:space="preserve">    ただ  ただ (只) </t>
  </si>
  <si>
    <t xml:space="preserve">ただいま    ただいま (ただ今) </t>
  </si>
  <si>
    <t xml:space="preserve"> 1. here I am/I'm home! 2. presently/right away/right now/just now    </t>
  </si>
  <si>
    <t xml:space="preserve">たち  やかた (館) </t>
  </si>
  <si>
    <t xml:space="preserve"> 1. mansion/palace/manor house/castle 2. nobleman/noblewoman/dignitary 3. cabin (on a boat, carriage, etc.)たち (裁ち)      cutting/cut</t>
  </si>
  <si>
    <t xml:space="preserve">    たぬきも    たぬきも (狸藻) </t>
  </si>
  <si>
    <t xml:space="preserve">    たのむ たのむ (頼む) </t>
  </si>
  <si>
    <t xml:space="preserve">たぶん たぶん (他聞) </t>
  </si>
  <si>
    <t xml:space="preserve"> informingたぶん (多分)     1. perhaps/probably 2. generous/many/much/great</t>
  </si>
  <si>
    <t xml:space="preserve">    たり  たり </t>
  </si>
  <si>
    <t xml:space="preserve"> 1. -ing and -ing (e.g. "coming and going") 2. doing such things as... 3. expresses a command 4. to be 5. indicates completion or continuation of an action</t>
  </si>
  <si>
    <t xml:space="preserve">    たんけん    たんけん (短剣) </t>
  </si>
  <si>
    <t xml:space="preserve">    たんと たんと </t>
  </si>
  <si>
    <t xml:space="preserve">    だあれ だれ (誰) </t>
  </si>
  <si>
    <t xml:space="preserve">    だいすき    だいすき (大好き) </t>
  </si>
  <si>
    <t xml:space="preserve">    だけ  だけ (丈) </t>
  </si>
  <si>
    <t xml:space="preserve">だらけ だらけ </t>
  </si>
  <si>
    <t xml:space="preserve"> 1. full of (e.g. mistakes)/riddled with 2. covered all over with (blood, mud, etc.)    </t>
  </si>
  <si>
    <t xml:space="preserve">だれ  たれ (垂れ) </t>
  </si>
  <si>
    <t xml:space="preserve"> 1. sauce (esp. soy or mirin-based dipping sauce) 2. hanging/something hanging (flap, lappet, etc.) 3. (kendo) loin guard 4. kanji radical enclosing the top-left corner of a character 5. -ass/-headだれ (誰)   who</t>
  </si>
  <si>
    <t xml:space="preserve">ちぇ  チェ </t>
  </si>
  <si>
    <t xml:space="preserve"> 1. tsk/tut/shoot/dang 2. chirp    </t>
  </si>
  <si>
    <t xml:space="preserve">ちがう ちがう (違う) </t>
  </si>
  <si>
    <t xml:space="preserve"> 1. to differ (from)/to vary 2. to not be in the usual condition 3. to not match the correct (answer, etc.) 4. to be different from promised 5. isn't it?/wasn't it?    </t>
  </si>
  <si>
    <t xml:space="preserve">ちそう ちそう (地層) </t>
  </si>
  <si>
    <t xml:space="preserve"> stratum/geological formation/layer/bed (coal, gravel, etc.)ちそう (馳走)     1. treat/banquet/feast/entertainment/goodies 2. running about</t>
  </si>
  <si>
    <t xml:space="preserve">ちっと ちっと (些と) </t>
  </si>
  <si>
    <t xml:space="preserve"> 1. a little bit 2. a little while    </t>
  </si>
  <si>
    <t xml:space="preserve">ちまう ちまう </t>
  </si>
  <si>
    <t xml:space="preserve">ちゃ  ちゃ (茶) </t>
  </si>
  <si>
    <t xml:space="preserve"> 1. tea 2. tea plant (Camellia sinensis) 3. tea preparation/making tea 4. brown 5. mockeryては   1. if (an action, etc.) 2. since .../if you are going to ... 3. one after another/indicates repeated action 4. adds emphasis</t>
  </si>
  <si>
    <t xml:space="preserve">    ちゃう ちゃう </t>
  </si>
  <si>
    <t xml:space="preserve">ちゃん ちゃん </t>
  </si>
  <si>
    <t xml:space="preserve"> suffix for familiar personちち (父)   father</t>
  </si>
  <si>
    <t xml:space="preserve">    ちゃんと    ちゃんと </t>
  </si>
  <si>
    <t xml:space="preserve">    ちょうど    ちょうど (丁度) </t>
  </si>
  <si>
    <t xml:space="preserve">    ちょっと    ちょっと (一寸) </t>
  </si>
  <si>
    <t xml:space="preserve">    っけ  け </t>
  </si>
  <si>
    <t xml:space="preserve">    ったら たら </t>
  </si>
  <si>
    <t xml:space="preserve">    って  って </t>
  </si>
  <si>
    <t xml:space="preserve">    つう  つう (通) </t>
  </si>
  <si>
    <t xml:space="preserve">つく  つく (就く) </t>
  </si>
  <si>
    <t xml:space="preserve"> 1. to take (seat, position, course, office, etc.)/to assume/to be hired/to be employed 2. to ascend (the throne)/to accede 3. to start (on a journey)/to commence/to depart 4. to study (under teacher)/to be an apprenticeつく (着く)      1. to arrive at/to reach 2. to sit on/to sit at (e.g. the table)</t>
  </si>
  <si>
    <t xml:space="preserve">    つける つける (就ける) </t>
  </si>
  <si>
    <t xml:space="preserve">    つごう つごう (都合) </t>
  </si>
  <si>
    <t xml:space="preserve">    つまる つまる (詰まる) </t>
  </si>
  <si>
    <t xml:space="preserve">    つもり つもり (積もり) </t>
  </si>
  <si>
    <t xml:space="preserve">てく  てく </t>
  </si>
  <si>
    <t xml:space="preserve"> to continue    </t>
  </si>
  <si>
    <t xml:space="preserve">てっきり    てっきり </t>
  </si>
  <si>
    <t xml:space="preserve"> surely/certainly/without doubt    </t>
  </si>
  <si>
    <t xml:space="preserve">てる  てる (照る) </t>
  </si>
  <si>
    <t xml:space="preserve"> 1. to shine 2. to look slightly upward (of a noh mask; indicating joy, etc.)てる   to be ...-ing/to have been ...-ing</t>
  </si>
  <si>
    <t xml:space="preserve">    できる できる (出切る) </t>
  </si>
  <si>
    <t xml:space="preserve">でこぼこ    でこぼこ (凸凹) </t>
  </si>
  <si>
    <t xml:space="preserve"> 1. unevenness/roughness/ruggedness/bumpiness 2. inequality/imbalance/unevenness/difference    </t>
  </si>
  <si>
    <t xml:space="preserve">です  です </t>
  </si>
  <si>
    <t xml:space="preserve"> be/isでず (出洲)      spit (of land)</t>
  </si>
  <si>
    <t xml:space="preserve">    でる  でる (出る) </t>
  </si>
  <si>
    <t xml:space="preserve">とき  とき </t>
  </si>
  <si>
    <t xml:space="preserve"> regular (stops at every station) Jouetsu-line Shinkansenとき (斎)   meals exchanged by parishioners and priests</t>
  </si>
  <si>
    <t xml:space="preserve">とく  とく (解く) </t>
  </si>
  <si>
    <t xml:space="preserve"> 1. to untie/to unfasten/to unwrap/to undo/to unbind/to unpack 2. to unsew/to unstitch 3. to solve/to work out/to answer 4. to dispel (misunderstanding, etc.)/to clear up/to remove (suspicion)/to appease 5. to dissolve (a contract)/to cancel/to remove (a prohibition)/to lift (a ban)/to raise (a siege) 6. to release (from duty)/to relieve/to dismiss 7. to comb (out)/to card/to untangle (hair)とく (説く)      to explain/to advocate/to preach/to persuade</t>
  </si>
  <si>
    <t xml:space="preserve">    とこ  ところ (所) </t>
  </si>
  <si>
    <t xml:space="preserve">    とっても    とても (迚も) </t>
  </si>
  <si>
    <t xml:space="preserve">    とても とても (迚も) </t>
  </si>
  <si>
    <t xml:space="preserve">    となり となり (隣) </t>
  </si>
  <si>
    <t xml:space="preserve">    ともだち    ともだち (友達) </t>
  </si>
  <si>
    <t xml:space="preserve">    とる  とる (撮る) </t>
  </si>
  <si>
    <t xml:space="preserve">    とれる とれる (取れる) </t>
  </si>
  <si>
    <t xml:space="preserve">どう  どう (如何) </t>
  </si>
  <si>
    <t xml:space="preserve"> how/in what way/how aboutどう (動)   motion</t>
  </si>
  <si>
    <t xml:space="preserve">どうせ どうせ </t>
  </si>
  <si>
    <t xml:space="preserve"> 1. anyhow/in any case/at any rate/after all/at all/no matter what 2. at best/at most    </t>
  </si>
  <si>
    <t xml:space="preserve">どこ  どこ (何処) </t>
  </si>
  <si>
    <t xml:space="preserve"> 1. where/what place 2. how much (long, far)/what extent    </t>
  </si>
  <si>
    <t xml:space="preserve">どちら どちら (何方) </t>
  </si>
  <si>
    <t xml:space="preserve"> 1. which way/which direction/where 2. which one (esp. of two alternatives) 3. who    </t>
  </si>
  <si>
    <t xml:space="preserve">どなた どなた (何方) </t>
  </si>
  <si>
    <t xml:space="preserve"> who    </t>
  </si>
  <si>
    <t xml:space="preserve">どんどん    どんどん </t>
  </si>
  <si>
    <t xml:space="preserve"> 1. drumming (noise)/beating/pounding/banging/booming/stamping 2. rapidly/quickly/steadily 3. continuously/one after the other/in succession    </t>
  </si>
  <si>
    <t xml:space="preserve">なぁ  なあ </t>
  </si>
  <si>
    <t xml:space="preserve"> hey/say/look    </t>
  </si>
  <si>
    <t xml:space="preserve">なあ  なあ </t>
  </si>
  <si>
    <t xml:space="preserve">なあに なあに </t>
  </si>
  <si>
    <t xml:space="preserve"> 1. what 2. what? 3. hey!    </t>
  </si>
  <si>
    <t xml:space="preserve">ない  じしん (地震) </t>
  </si>
  <si>
    <t xml:space="preserve"> earthquakeない (亡い)      dead</t>
  </si>
  <si>
    <t xml:space="preserve">なお  なお (尚) </t>
  </si>
  <si>
    <t xml:space="preserve"> 1. still/yet 2. more/still more/greater/further 3. as .../like ... 4. furthermore/in addition/moreover/note that ...なお (直)   1. straight 2. ordinary/common 3. doing nothing</t>
  </si>
  <si>
    <t xml:space="preserve">    なおす なおす (治す) </t>
  </si>
  <si>
    <t xml:space="preserve">    なかなか    なかなか (中々) </t>
  </si>
  <si>
    <t xml:space="preserve">    なくなる    なくなる (亡くなる) </t>
  </si>
  <si>
    <t xml:space="preserve">なさる なさる (為さる) </t>
  </si>
  <si>
    <t xml:space="preserve"> to do    </t>
  </si>
  <si>
    <t xml:space="preserve">ならす ならす (慣らす) </t>
  </si>
  <si>
    <t xml:space="preserve"> 1. to accustom/to train (e.g. one's ear) 2. to tame/to domesticate/to train (an animal)ならす (均す)     1. to make even/to make smooth/to make level/to flatten 2. to average</t>
  </si>
  <si>
    <t xml:space="preserve">なる  なる (成る) </t>
  </si>
  <si>
    <t xml:space="preserve"> 1. to become/to get/to grow/to be/to reach/to attain 2. to result in/to prove to be 3. to consist of/to be composed of 4. to succeed/to be complete 5. to change into/to be exchanged for 6. to play a role 7. to be promoted 8. to do ...なる (鳴る)      to sound/to ring/to resound/to echo/to roar/to rumble</t>
  </si>
  <si>
    <t xml:space="preserve">    なん  なん (難) </t>
  </si>
  <si>
    <t xml:space="preserve">なんか なんか </t>
  </si>
  <si>
    <t xml:space="preserve"> something like .../things like .../someone like .../the likes of ...なにか (何か)     1. something/some/any 2. somehow/for some reason 3. (is there) something (you want, etc.)</t>
  </si>
  <si>
    <t xml:space="preserve">なんて なんて (何て) </t>
  </si>
  <si>
    <t xml:space="preserve"> 1. how ...!/what ...! 2. what?/what's that?なんて      things like/something like/someone like/such a thing as/(the fact) that/to think that</t>
  </si>
  <si>
    <t xml:space="preserve">    なー  なあ </t>
  </si>
  <si>
    <t xml:space="preserve">    にゃ  にゃ </t>
  </si>
  <si>
    <t xml:space="preserve">    ねえ  ね </t>
  </si>
  <si>
    <t xml:space="preserve">    ねる  ねる (寝る) </t>
  </si>
  <si>
    <t xml:space="preserve">ねー  ね </t>
  </si>
  <si>
    <t xml:space="preserve"> 1. right?/don't you think 2. hey/come on/listenねー   1. nonexistent/not being (there)/not having 2. not</t>
  </si>
  <si>
    <t xml:space="preserve">    はい  はい </t>
  </si>
  <si>
    <t xml:space="preserve">    はえる はえる (生える) </t>
  </si>
  <si>
    <t xml:space="preserve">はじまる    はじまる (始まる) </t>
  </si>
  <si>
    <t xml:space="preserve"> 1. to begin/to start/to commence 2. to happen (again)/to begin (anew) 3. to date (from)/to originate (in)    </t>
  </si>
  <si>
    <t xml:space="preserve">はっ  はっ </t>
  </si>
  <si>
    <t xml:space="preserve"> 1. oh 2. yes 3. huh?/hm?/what's that?    </t>
  </si>
  <si>
    <t xml:space="preserve">はやし はやし (林) </t>
  </si>
  <si>
    <t xml:space="preserve"> 1. wood/woods/forest/grove/copse/thicket 2. bunch (of something)/cluster/line/collectionはやし (囃子)     accompaniment for traditional performances (noh, kabuki, etc.)/orchestra/band</t>
  </si>
  <si>
    <t xml:space="preserve">はーい はーい </t>
  </si>
  <si>
    <t xml:space="preserve"> 1. understood/I see/OK/okay 2. present/here    </t>
  </si>
  <si>
    <t xml:space="preserve">ばあ  ばあ </t>
  </si>
  <si>
    <t xml:space="preserve"> boo! (as in "peak-a-boo!")    </t>
  </si>
  <si>
    <t xml:space="preserve">ばかり ばかり (許り) </t>
  </si>
  <si>
    <t xml:space="preserve"> 1. only/merely/nothing but/no more than 2. approximately/about 3. just (finished, etc.) 4. as if to/(as though) about to 5. indicates emphasis 6. always/constantly    </t>
  </si>
  <si>
    <t xml:space="preserve">ばけ  ばけ (化け) </t>
  </si>
  <si>
    <t xml:space="preserve"> 1. transforming oneself/taking on another form/disguising oneself 2. artificial fly (for fishing)    </t>
  </si>
  <si>
    <t xml:space="preserve">ひっ  ひっ (引っ) </t>
  </si>
  <si>
    <t xml:space="preserve"> goes before a verb to strengthen its meaning or to add emphasis    </t>
  </si>
  <si>
    <t xml:space="preserve">ひと休み    ひとやすみ (一休み) </t>
  </si>
  <si>
    <t xml:space="preserve"> (short) rest/breather/break    </t>
  </si>
  <si>
    <t xml:space="preserve">ふう  に (二) </t>
  </si>
  <si>
    <t xml:space="preserve"> twoふう (封)   seal</t>
  </si>
  <si>
    <t xml:space="preserve">ふる  ふる (古) </t>
  </si>
  <si>
    <t xml:space="preserve"> 1. used item/secondhand item 2. old/used/previousふる (降る)      1. to fall (of rain, snow, ash, etc.)/to come down 2. to form (of frost) 3. to beam down (of sunlight or moonlight)/to pour in 4. to visit (of luck, misfortune, etc.)/to come/to arrive</t>
  </si>
  <si>
    <t xml:space="preserve">ふーん ふん </t>
  </si>
  <si>
    <t xml:space="preserve"> 1. hmm/well .../humph/huh/pshaw/pish 2. roughly/harshly/violently    </t>
  </si>
  <si>
    <t xml:space="preserve">ぶつ  ぶつ (打つ) </t>
  </si>
  <si>
    <t xml:space="preserve"> 1. to hit (a person)/to strike/to beat 2. to deliver (a speech)/to give (an address)ぶつ (仏)   1. Buddha 2. Buddhism</t>
  </si>
  <si>
    <t xml:space="preserve">へぇー へぇ </t>
  </si>
  <si>
    <t xml:space="preserve"> oh, yes?/really?    </t>
  </si>
  <si>
    <t xml:space="preserve">へえ  へぇ </t>
  </si>
  <si>
    <t xml:space="preserve">ほじくる    ほじる (穿る) </t>
  </si>
  <si>
    <t xml:space="preserve"> 1. to dig up/to dig out/to pick (nose, teeth, etc.)/to clean (ears) 2. to pry into/to examine closely/to dredge up    </t>
  </si>
  <si>
    <t xml:space="preserve">ほら  ほら </t>
  </si>
  <si>
    <t xml:space="preserve"> look!/look out!/hey!/look at me!/there you are!ほら (洞)   hollow/cavity/hole/cave</t>
  </si>
  <si>
    <t xml:space="preserve">ほんと ほんとう (本当) </t>
  </si>
  <si>
    <t xml:space="preserve"> 1. truth/reality/actuality/fact 2. proper/right/correct/official 3. genuine/authentic/real/natural/veritable    </t>
  </si>
  <si>
    <t xml:space="preserve">ほんの ほんの (本の) </t>
  </si>
  <si>
    <t xml:space="preserve"> mere/only/just/slight    </t>
  </si>
  <si>
    <t xml:space="preserve">まあ  まあ </t>
  </si>
  <si>
    <t xml:space="preserve"> 1. just (e.g. "just wait here")/come now/now, now 2. tolerably/passably/moderately/reasonably/fairly/rather/somewhat 3. well.../I think.../it would seem.../you might say.../Hmmm, I guess so... 4. oh!/oh dear!/oh, my!/wow!/goodness gracious!/good heavens!    </t>
  </si>
  <si>
    <t xml:space="preserve">まく  まく (巻く) </t>
  </si>
  <si>
    <t xml:space="preserve"> 1. to wind/to coil/to roll/to wear (e.g. turban, scarf) 2. to envelope/to shroud 3. to outflank/to skirt 4. to link (verse) 5. to move ahead (three hours, etc.)/to move upまく (撒く)      1. to scatter/to sprinkle/to strew 2. to distribute (handbills, etc.)/to spread (rumours, etc.) 3. to give the slip/to throw off/to shake off/to lose</t>
  </si>
  <si>
    <t xml:space="preserve">ます  ます (升) </t>
  </si>
  <si>
    <t xml:space="preserve"> 1. measuring container/measure 2. box (seating at a theatre, etc.) 3. square on a grid/cell of a grid 4. square bearing block (at the top of a pillar)ます (増す)      to increase/to grow</t>
  </si>
  <si>
    <t xml:space="preserve">また  また (股) </t>
  </si>
  <si>
    <t xml:space="preserve"> 1. crotch/crutch/groin/thigh 2. fork (in a tree, road, river, etc.)/tines (of a fork)また (又)   1. again/once more/once again/another time/some other time 2. also/too/as well/likewise 3. on the other hand/while 4. and/in addition/besides/moreover/furthermore 5. or/otherwise 6. really/how/(what, why) on earth 7. indirect</t>
  </si>
  <si>
    <t xml:space="preserve">まだ  まだ (未だ) </t>
  </si>
  <si>
    <t xml:space="preserve"> 1. still/as yet/only 2. (not) yet 3. more/(more) still 4. at least/comparatively/relatively 5. unfinished/incomplete/not yet done    </t>
  </si>
  <si>
    <t xml:space="preserve">まっくら    まっくら (真っ暗) </t>
  </si>
  <si>
    <t xml:space="preserve"> 1. total darkness/pitch dark 2. bleak future/poor prospects    </t>
  </si>
  <si>
    <t xml:space="preserve">まっくろ    まっくろ (真っ黒) </t>
  </si>
  <si>
    <t xml:space="preserve"> pitch black    </t>
  </si>
  <si>
    <t xml:space="preserve">まつ  まつ (松) </t>
  </si>
  <si>
    <t xml:space="preserve"> 1. pine tree (Pinus spp.) 2. highest (of a three-tier ranking system)まつ (待つ)      1. to wait 2. to await/to look forward to/to anticipate 3. to depend on/to need</t>
  </si>
  <si>
    <t xml:space="preserve">まで  まで (迄) </t>
  </si>
  <si>
    <t xml:space="preserve"> 1. until (a time)/till/to/up to 2. to (a place)/as far as 3. to (an extent)/up to/so far as/even 4. only/merely    </t>
  </si>
  <si>
    <t xml:space="preserve">まるで まるで (丸で) </t>
  </si>
  <si>
    <t xml:space="preserve"> 1. quite/entirely/completely/at all 2. as if/as though/just like    </t>
  </si>
  <si>
    <t xml:space="preserve">まー  まあ </t>
  </si>
  <si>
    <t xml:space="preserve">みたい みたい </t>
  </si>
  <si>
    <t xml:space="preserve"> -like/sort of/similar to/resembling    </t>
  </si>
  <si>
    <t xml:space="preserve">みち  あしか (海驢) </t>
  </si>
  <si>
    <t xml:space="preserve"> eared seal (esp. the California sea lion, Zalophus californianus)/sea lionみち (道)   1. road/path/street/lane/passage 2. route/way 3. distance/journey 4. road (e.g. to victory)/course 5. way (of living, proper conduct, etc.)/moral principles 6. teachings (esp. Confucian or Buddhist)/dogma 7. field (e.g. of medicine)/subject/speciality 8. means/way/method</t>
  </si>
  <si>
    <t xml:space="preserve">    みな  みんな (皆) </t>
  </si>
  <si>
    <t xml:space="preserve">みる  みる (看る) </t>
  </si>
  <si>
    <t xml:space="preserve"> to look after (often medically)/to take care ofみる (見る)      1. to see/to look/to watch/to view/to observe 2. to examine/to look over/to assess/to check/to judge 3. to look after/to attend to/to take care of/to keep an eye on 4. to experience/to meet with (misfortune, success, etc.) 5. to try .../to have a go at .../to give ... a try 6. to see (that) .../to find (that) ...</t>
  </si>
  <si>
    <t xml:space="preserve">みんな みんな (皆) </t>
  </si>
  <si>
    <t xml:space="preserve"> 1. everyone/everybody/all 2. everything/all    </t>
  </si>
  <si>
    <t xml:space="preserve">むかし むかし (昔) </t>
  </si>
  <si>
    <t xml:space="preserve"> olden days/former    </t>
  </si>
  <si>
    <t xml:space="preserve">もう  もう </t>
  </si>
  <si>
    <t xml:space="preserve"> 1. now/soon/shortly/before long/presently 2. already/yet/by now/(not) anymore 3. further/more/again/another/the other 4. tsk/dammit/jeez/come on/what the hellもう (蒙)   1. ignorance 2. covering/concealing 3. Mongolia</t>
  </si>
  <si>
    <t xml:space="preserve">    もし  もし (若し) </t>
  </si>
  <si>
    <t xml:space="preserve">    もしもし    もしもし </t>
  </si>
  <si>
    <t xml:space="preserve">    もちろん    もちろん (勿論) </t>
  </si>
  <si>
    <t xml:space="preserve">    もの  もの (者) </t>
  </si>
  <si>
    <t xml:space="preserve">    もらう もらう (貰う) </t>
  </si>
  <si>
    <t xml:space="preserve">    もらえる    もらえる (貰える) </t>
  </si>
  <si>
    <t xml:space="preserve">    もん  もの (者) </t>
  </si>
  <si>
    <t xml:space="preserve">やあ  やあ </t>
  </si>
  <si>
    <t xml:space="preserve"> 1. Yo! (greeting) 2. Wow! (expression of surprise)    </t>
  </si>
  <si>
    <t xml:space="preserve">やすみ やすみ (休み) </t>
  </si>
  <si>
    <t xml:space="preserve"> 1. rest/recess/respite 2. vacation/holiday/absence/suspension 3. dormancy (of a silkworm prior to moulting)    </t>
  </si>
  <si>
    <t xml:space="preserve">やっぱり    やっぱり (矢っ張り) </t>
  </si>
  <si>
    <t xml:space="preserve"> 1. as expected/sure enough/just as one thought 2. after all (is said and done)/in the end/as one would expect/in any case 3. too/also/as well/likewise/(not) either 4. still/as before 5. all the same/even so/still/nonetheless    </t>
  </si>
  <si>
    <t xml:space="preserve">やる  やる (遣る) </t>
  </si>
  <si>
    <t xml:space="preserve"> 1. to do/to undertake/to perform/to play (a game)/to study 2. to send/to dispatch/to despatch 3. to put/to move/to turn (one's head, glance, etc.) 4. to give (esp. to someone of equal or lower status)/to let have/to present/to bestow/to confer 5. to make (a vehicle) go faster 6. to run (a business)/to keep/to be engaged in/to practice (law, medicine, etc.)/to practise 7. to have (food, drink, etc.)/to eat/to drink/to smoke 8. to hold (a performance)/to perform/to show 9. to ease (one's mind) 10. to harm/to injure/to kill 11. to have sex with 12. to live/to get by/to get along 13. to do ... completely 14. to do ... broadly/to do ... to a great distance 15. to do ... for (someone of equal or lower status)/to do ... to (sometimes with negative nuance) 16. to make active efforts to ...やる (殺る)      to do someone in/to bump someone off</t>
  </si>
  <si>
    <t xml:space="preserve">    やーい やい </t>
  </si>
  <si>
    <t xml:space="preserve">    ゆっくり    ゆっくり </t>
  </si>
  <si>
    <t xml:space="preserve">    よい  よい (宵) </t>
  </si>
  <si>
    <t xml:space="preserve">よう  かたち (形) </t>
  </si>
  <si>
    <t xml:space="preserve"> 1. form/shape/figure 2. visageよう (酔う)      1. to get drunk/to become intoxicated 2. to feel sick (e.g. in a vehicle)/to become nauseated 3. to be elated/to be exalted/to be spellbound/to be in raptures</t>
  </si>
  <si>
    <t xml:space="preserve">よく  よく (欲) </t>
  </si>
  <si>
    <t xml:space="preserve"> greed/craving/desire/appetite/hunger/avarice/wantsつばさ (翼)      1. wing 2. Chinese ""Wings"" constellation (one of the 28 mansions) 3. counter for birds or bird wings</t>
  </si>
  <si>
    <t xml:space="preserve">    よける さける (避ける) </t>
  </si>
  <si>
    <t xml:space="preserve">    より  より </t>
  </si>
  <si>
    <t xml:space="preserve">よろしく    よろしく (宜しく) </t>
  </si>
  <si>
    <t xml:space="preserve"> 1. well/properly/suitably 2. best regards/please remember me/please treat me favorably (favourably)/please take care of/please do 3. just like .../as though one were ... 4. by all means/of courseよろしく (夜露死苦)      best regards/please remember me/please treat me favorably (favourably)/please take care of</t>
  </si>
  <si>
    <t xml:space="preserve">よー  よう (良う) </t>
  </si>
  <si>
    <t xml:space="preserve"> 1. well/properly/skillfully 2. often 3. how (could you)/why (would you)よう   1. (I) will/(I) shall 2. let's 3. (I) wonder (if)/might it be (that)/maybe/perhaps/perchance 4. hey/yo/hi 5. come on/hey</t>
  </si>
  <si>
    <t xml:space="preserve">    よーし よし </t>
  </si>
  <si>
    <t xml:space="preserve">    らしい らしい </t>
  </si>
  <si>
    <t xml:space="preserve">    られる れる </t>
  </si>
  <si>
    <t xml:space="preserve"> 1. indicates passive voice (incl. the "suffering passive") 2. indicates the potential form 3. indicates spontaneous occurrence 4. used as an honorific for others' actions</t>
  </si>
  <si>
    <t xml:space="preserve">    れる  れる </t>
  </si>
  <si>
    <t xml:space="preserve">    わあ  わあ </t>
  </si>
  <si>
    <t xml:space="preserve">    わあっ わあ </t>
  </si>
  <si>
    <t xml:space="preserve">    わかる わかる (分かる) </t>
  </si>
  <si>
    <t xml:space="preserve">    わけ  わけ (分け) </t>
  </si>
  <si>
    <t xml:space="preserve">    わし  わし (和紙) </t>
  </si>
  <si>
    <t xml:space="preserve">    わたし わたし (私) </t>
  </si>
  <si>
    <t xml:space="preserve">わっ  わっ </t>
  </si>
  <si>
    <t xml:space="preserve"> 1. boo! (sound used to scare someone) 2. ugh (dissatisfaction, aggravation) 3. ulp (consternation)わあ   1. wow!/oh!/eek!/gee! 2. yeah!/alright!/hurray! 3. waah!/boohoo!</t>
  </si>
  <si>
    <t xml:space="preserve">    わはは わはは </t>
  </si>
  <si>
    <t xml:space="preserve">    んー  んん </t>
  </si>
  <si>
    <t xml:space="preserve">    アハハ あはは </t>
  </si>
  <si>
    <t xml:space="preserve">    アハハハ    あはは </t>
  </si>
  <si>
    <t xml:space="preserve">    イイ  イイ </t>
  </si>
  <si>
    <t xml:space="preserve">    ウソ  うそ (嘘) </t>
  </si>
  <si>
    <t xml:space="preserve">ウソつき    うそつき (嘘つき) </t>
  </si>
  <si>
    <t xml:space="preserve"> liar/fibber    </t>
  </si>
  <si>
    <t xml:space="preserve">ウワーン    うわーん </t>
  </si>
  <si>
    <t xml:space="preserve"> boohoo/boo hoo/waa waa    </t>
  </si>
  <si>
    <t xml:space="preserve">ウーン ううん </t>
  </si>
  <si>
    <t xml:space="preserve"> 1. um/er/well 2. nuh-uh/no 3. oof    </t>
  </si>
  <si>
    <t xml:space="preserve">オカリナ    オカリナ </t>
  </si>
  <si>
    <t xml:space="preserve"> ocarina (type of flute)    </t>
  </si>
  <si>
    <t xml:space="preserve">オレ  オーレ </t>
  </si>
  <si>
    <t xml:space="preserve"> olé    </t>
  </si>
  <si>
    <t xml:space="preserve">オーイ おい </t>
  </si>
  <si>
    <t xml:space="preserve">オーライ    オーライ </t>
  </si>
  <si>
    <t xml:space="preserve"> all right (e.g. when guiding a driver)/keep coming/OK    </t>
  </si>
  <si>
    <t xml:space="preserve">カエル かえる (蛙) </t>
  </si>
  <si>
    <t xml:space="preserve"> 1. frog 2. kajika frog (Buergeria buergeri)    </t>
  </si>
  <si>
    <t xml:space="preserve">カニ  かに (蟹) </t>
  </si>
  <si>
    <t xml:space="preserve"> crab    </t>
  </si>
  <si>
    <t xml:space="preserve">カン  かん (缶) </t>
  </si>
  <si>
    <t xml:space="preserve"> 1. can/tin 2. canned foodカン (槓)   forming a four-of-a-kind/declaring a kong</t>
  </si>
  <si>
    <t xml:space="preserve">    ガオー ガオー </t>
  </si>
  <si>
    <t xml:space="preserve">    ガサ  ガサ </t>
  </si>
  <si>
    <t xml:space="preserve">    キャラメル   キャラメル </t>
  </si>
  <si>
    <t xml:space="preserve">    クスノキ    くすのき (樟) </t>
  </si>
  <si>
    <t xml:space="preserve">    クラブ クラブ </t>
  </si>
  <si>
    <t xml:space="preserve">    ケンカ けんか (喧嘩) </t>
  </si>
  <si>
    <t xml:space="preserve">    ゴキブリ    ごきぶり (蜚蠊) </t>
  </si>
  <si>
    <t xml:space="preserve">    サンダル    サンダル </t>
  </si>
  <si>
    <t xml:space="preserve">    シーッ しーっ </t>
  </si>
  <si>
    <t xml:space="preserve">    スゴイ すごい (凄い) </t>
  </si>
  <si>
    <t xml:space="preserve">    スス  すす (煤) </t>
  </si>
  <si>
    <t xml:space="preserve">    ステキ すてき (素敵) </t>
  </si>
  <si>
    <t xml:space="preserve">    ダメ  だめ (駄目) </t>
  </si>
  <si>
    <t xml:space="preserve">    チャプター   チャプター </t>
  </si>
  <si>
    <t xml:space="preserve">    トウモロコシ  とうもろこし (玉蜀黍) </t>
  </si>
  <si>
    <t xml:space="preserve">    トンネル    トンネル </t>
  </si>
  <si>
    <t xml:space="preserve">    ドキドキ    ドキドキ </t>
  </si>
  <si>
    <t xml:space="preserve">    ドングリ    どんぐり (団栗) </t>
  </si>
  <si>
    <t xml:space="preserve">    ニコニコ    ニコニコ </t>
  </si>
  <si>
    <t xml:space="preserve">    ニュース    ニュース </t>
  </si>
  <si>
    <t xml:space="preserve">    ネコ  ねこ (猫) </t>
  </si>
  <si>
    <t xml:space="preserve">    ネズミ ねずみ (鼠) </t>
  </si>
  <si>
    <t xml:space="preserve">    ハハハ ハハハ </t>
  </si>
  <si>
    <t xml:space="preserve">    バイバイ    バイバイ </t>
  </si>
  <si>
    <t xml:space="preserve">    バカ  ばか (馬鹿) </t>
  </si>
  <si>
    <t xml:space="preserve">    バス  バス </t>
  </si>
  <si>
    <t xml:space="preserve">パスポート   パスポート </t>
  </si>
  <si>
    <t xml:space="preserve"> passport    </t>
  </si>
  <si>
    <t xml:space="preserve">ヒゲ  ひげ (髭) </t>
  </si>
  <si>
    <t xml:space="preserve"> 1. moustache/beard/whiskers 2. whiskers (on a cat, etc.)/feelers (on an insect, etc.)/(chin) tuft 3. extremely short pulse appearing on an electrical signal    </t>
  </si>
  <si>
    <t xml:space="preserve">フフフ ふふふ </t>
  </si>
  <si>
    <t xml:space="preserve"> ha ha ha/hee hee hee    </t>
  </si>
  <si>
    <t xml:space="preserve">フンフン    ふんふん </t>
  </si>
  <si>
    <t xml:space="preserve"> 1. uh-huh 2. sniff-sniff    </t>
  </si>
  <si>
    <t xml:space="preserve">ブーン ブーン </t>
  </si>
  <si>
    <t xml:space="preserve"> 1. whirr/hum/buzz 2. whoosh/woosh/whiz    </t>
  </si>
  <si>
    <t xml:space="preserve">ベー  ビー (Ｂ) </t>
  </si>
  <si>
    <t xml:space="preserve"> B/bベー   bleh</t>
  </si>
  <si>
    <t xml:space="preserve">    ボロ  ぼろ (襤褸) </t>
  </si>
  <si>
    <t xml:space="preserve">    ポン  ポン </t>
  </si>
  <si>
    <t xml:space="preserve">    ムリ  むり (無理) </t>
  </si>
  <si>
    <t xml:space="preserve">    ヤギ  やぎ (山羊) </t>
  </si>
  <si>
    <t xml:space="preserve">    リス  リス </t>
  </si>
  <si>
    <t xml:space="preserve">ワッ  わっ </t>
  </si>
  <si>
    <t xml:space="preserve"> 1. boo! (sound used to scare someone) 2. ugh (dissatisfaction, aggravation) 3. ulp (consternation)    </t>
  </si>
  <si>
    <t xml:space="preserve">一人  ひとり (一人) </t>
  </si>
  <si>
    <t xml:space="preserve"> 1. one person 2. being alone/being by oneself 3. being single/being unmarried 4. by oneself/alone 5. just/only/simply    </t>
  </si>
  <si>
    <t xml:space="preserve">一緒  いっしょ (一緒) </t>
  </si>
  <si>
    <t xml:space="preserve"> 1. together 2. at the same time 3. same/identical    </t>
  </si>
  <si>
    <t xml:space="preserve">上がる あがる (上がる) </t>
  </si>
  <si>
    <t xml:space="preserve"> 1. to rise/to go up/to come up/to ascend/to be raised 2. to enter (esp. from outdoors)/to come in/to go in 3. to enter (a school)/to advance to the next grade 4. to get out (of water)/to come ashore 5. to increase 6. to improve/to make progress 7. to be promoted/to advance 8. to be made (of profit, etc.) 9. to occur (esp. of a favourable result) 10. to be adequate (to cover expenses, etc.) 11. to be finished/to be done/to be over 12. (of rain) to stop/to lift 13. to stop (working properly)/to cut out/to give out/to die 14. to win (in a card game, etc.) 15. to be arrested 16. to turn up (of evidence, etc.) 17. to be deep fried 18. to be spoken loudly 19. to get nervous/to get stage fright 20. to be offered (to the gods, etc.) 21. to go/to visit 22. to eat/to drink 23. to be listed (as a candidate) 24. to serve (in one's master's home) 25. to go north 26. to be complete/to finish    </t>
  </si>
  <si>
    <t xml:space="preserve">下さる くださる (下さる) </t>
  </si>
  <si>
    <t xml:space="preserve"> 1. to give/to confer/to bestow 2. to kindly do for one/to oblige/to favour/to favor    </t>
  </si>
  <si>
    <t xml:space="preserve">不思議 ふしぎ (不思議) </t>
  </si>
  <si>
    <t xml:space="preserve"> 1. wonderful/marvelous/strange/incredible/amazing/curious/miraculous/mysterious 2. strangely enough/oddly enough/for some reason/curiously    </t>
  </si>
  <si>
    <t xml:space="preserve">世話  せわ (世話) </t>
  </si>
  <si>
    <t xml:space="preserve"> looking after/help/aid/assistance    </t>
  </si>
  <si>
    <t xml:space="preserve">乗る  のる (乗る) </t>
  </si>
  <si>
    <t xml:space="preserve"> 1. to get on (train, plane, bus, ship, etc.)/to get in/to board/to take/to embark 2. to get on (e.g. a footstool)/to step on/to jump on/to sit on/to mount 3. to reach/to go over/to pass 4. to follow/to stay (on track)/to go with (the times, etc.) 5. to take part/to participate/to join 6. to get into the swing (and sing, dance, etc.) 7. to be deceived/to be taken in 8. to be carried/to be spread/to be scattered 9. to stick/to attach/to take/to go on    </t>
  </si>
  <si>
    <t xml:space="preserve">今度  こんど (今度) </t>
  </si>
  <si>
    <t xml:space="preserve"> 1. this time/now 2. next time/another time/shortly/soon 3. recently/lately/the other day    </t>
  </si>
  <si>
    <t xml:space="preserve">今日  きょう (今日) </t>
  </si>
  <si>
    <t xml:space="preserve"> 1. today/this day 2. these days/recently/nowadays    </t>
  </si>
  <si>
    <t xml:space="preserve">今頃  いまごろ (今頃) </t>
  </si>
  <si>
    <t xml:space="preserve"> about this time    </t>
  </si>
  <si>
    <t xml:space="preserve">仕事  しごと (仕事) </t>
  </si>
  <si>
    <t xml:space="preserve"> 1. work/job/labor/labour/business/task/assignment/occupation/employment 2. work    </t>
  </si>
  <si>
    <t xml:space="preserve">仲よく なかよく (仲良く) </t>
  </si>
  <si>
    <t xml:space="preserve"> 1. on good terms with/on cordial terms with/getting along well with/happily/peacefully 2. to make friends with/to be good friends with/to get along with    </t>
  </si>
  <si>
    <t xml:space="preserve">仲よし なかよし (仲良し) </t>
  </si>
  <si>
    <t xml:space="preserve"> intimate friend/close friend/bosom buddy/chum    </t>
  </si>
  <si>
    <t xml:space="preserve">休み  やすみ (休み) </t>
  </si>
  <si>
    <t xml:space="preserve">休む  やすむ (休む) </t>
  </si>
  <si>
    <t xml:space="preserve"> 1. to be absent/to take a day off 2. to rest/to have a break 3. to go to bed/to (lie down to) sleep/to turn in/to retire 4. to stop doing some ongoing activity for a time/to suspend business    </t>
  </si>
  <si>
    <t xml:space="preserve">会う  あう (会う) </t>
  </si>
  <si>
    <t xml:space="preserve"> 1. to meet/to encounter/to see 2. to have an accident/to have a bad experience    </t>
  </si>
  <si>
    <t xml:space="preserve">住む  すむ (住む) </t>
  </si>
  <si>
    <t xml:space="preserve"> to live (of humans)/to reside/to inhabit/to dwell/to abide    </t>
  </si>
  <si>
    <t xml:space="preserve">作る  つくる (作る) </t>
  </si>
  <si>
    <t xml:space="preserve"> 1. to make/to produce/to manufacture/to build/to construct 2. to prepare (food)/to brew (alcohol) 3. to raise/to grow/to cultivate/to train 4. to till 5. to draw up (a document)/to make out/to prepare/to write 6. to create (an artistic work, etc.)/to compose 7. to coin (a phrase)/to organize/to organise/to establish/to found 8. to have (a child) 9. to make up (one's face, etc.) 10. to fabricate (an excuse, etc.) 11. to give a (false) appearance/to feign (a smile, etc.)/to put on a show of emotion 12. to form (a line, etc.) 13. to set (a record) 14. to commit (a sin, etc.)    </t>
  </si>
  <si>
    <t xml:space="preserve">使う  つかう (使う) </t>
  </si>
  <si>
    <t xml:space="preserve"> 1. to use (a thing, method, etc.)/to make use of/to put to use 2. to use (a person, animal, puppet, etc.)/to employ/to handle/to manage/to manipulate 3. to use (time, money, etc.)/to spend/to consume 4. to use (language)/to speak    </t>
  </si>
  <si>
    <t xml:space="preserve">便所  べんじょ (便所) </t>
  </si>
  <si>
    <t xml:space="preserve"> toilet/lavatory/water closet/restroom/bathroomびんしょ (便所)    hairdresser's room in the residence of the shogun or a noble</t>
  </si>
  <si>
    <t xml:space="preserve">    元気  げんき (元気) </t>
  </si>
  <si>
    <t xml:space="preserve">    充分  じゅうぶん (十分) </t>
  </si>
  <si>
    <t xml:space="preserve">    先生  せんせい (先生) </t>
  </si>
  <si>
    <t xml:space="preserve">    光る  ひかる (光る) </t>
  </si>
  <si>
    <t xml:space="preserve">    入る  いる (入る) </t>
  </si>
  <si>
    <t xml:space="preserve">入院  にゅういん (入院) </t>
  </si>
  <si>
    <t xml:space="preserve"> hospitalization/hospitalisation    </t>
  </si>
  <si>
    <t xml:space="preserve">具合  ぐあい (具合) </t>
  </si>
  <si>
    <t xml:space="preserve"> 1. condition/state 2. health/state (of health) 3. way/manner 4. circumstance/luck 5. face/dignity/decency/propriety    </t>
  </si>
  <si>
    <t xml:space="preserve">冒険  ぼうけん (冒険) </t>
  </si>
  <si>
    <t xml:space="preserve"> 1. adventure/venture 2. venture which is unlikely to succeed/risky attempt/danger/hazard/risk    </t>
  </si>
  <si>
    <t xml:space="preserve">冷える ひえる (冷える) </t>
  </si>
  <si>
    <t xml:space="preserve"> to grow cold (from room temperature, e.g. in refrigerator)/to get chilly/to cool down    </t>
  </si>
  <si>
    <t xml:space="preserve">出る  でる (出る) </t>
  </si>
  <si>
    <t xml:space="preserve"> 1. to leave/to exit/to go out/to come out/to get out 2. to leave (on a journey)/to depart/to start out/to set out 3. to move forward 4. to come to/to get to/to lead to/to reach 5. to appear/to come out/to emerge/to surface/to come forth/to turn up/to be found/to be detected/to be discovered/to be exposed/to show/to be exhibited/to be on display 6. to appear (in print)/to be published/to be announced/to be issued/to be listed/to come out 7. to attend/to participate/to take part/to enter (an event)/to play in/to perform 8. to be stated/to be expressed/to come up/to be brought up/to be raised 9. to sell 10. to exceed/to go over 11. to stick out/to protrude 12. to break out/to occur/to start/to originate 13. to be produced 14. to come from/to be derived from 15. to be given/to get/to receive/to be offered/to be provided/to be presented/to be submitted/to be handed in/to be turned in/to be paid 16. to answer (phone, door, etc.)/to get 17. to assume (an attitude)/to act/to behave 18. to pick up (speed, etc.)/to gain 19. to flow (e.g. tears)/to run/to bleed 20. to graduate 21. to ejaculate/to cum    </t>
  </si>
  <si>
    <t xml:space="preserve">出会い であい (出会い) </t>
  </si>
  <si>
    <t xml:space="preserve"> 1. meeting/rendezvous/encounter 2. confluence    </t>
  </si>
  <si>
    <t xml:space="preserve">出発  しゅっぱつ (出発) </t>
  </si>
  <si>
    <t xml:space="preserve"> departure    </t>
  </si>
  <si>
    <t xml:space="preserve">切る  きる (切る) </t>
  </si>
  <si>
    <t xml:space="preserve"> 1. to cut/to cut through/to perform (surgery) 2. to sever (connections, ties) 3. to turn off (e.g. the light) 4. to terminate (e.g. a conversation)/to hang up (the phone)/to disconnect 5. to punch (a ticket)/to tear off (a stub) 6. to open (something sealed) 7. to start 8. to set (a limit)/to do (something) in less or within a certain time/to issue (cheques, vouchers, etc.) 9. to reduce/to decrease/to discount 10. to shake off (water, etc.)/to let drip-dry/to let drain 11. to cross/to traverse 12. to criticize sharply 13. to act decisively/to do (something noticeable)/to go first/to make (certain facial expressions, in kabuki) 14. to turn (vehicle, steering wheel, etc.) 15. to curl (a ball)/to bend/to cut 16. to shuffle (cards) 17. to discard a tile 18. to dismiss/to sack/to let go/to expulse/to excommunicate 19. to dig (a groove)/to cut (a stencil, on a mimeograph) 20. to trump 21. to cut (the connection between two groups) (in go) 22. to start a fire (with wood-wood friction or by striking a metal against stone) 23. to draw (a shape) in the air (with a sword, etc.) 24. to finish/to complete    </t>
  </si>
  <si>
    <t xml:space="preserve">助かる たすかる (助かる) </t>
  </si>
  <si>
    <t xml:space="preserve"> 1. to be saved/to be rescued/to survive 2. to escape harm/to be spared damage 3. to be helped/to be saved trouble    </t>
  </si>
  <si>
    <t xml:space="preserve">動く  うごく (動く) </t>
  </si>
  <si>
    <t xml:space="preserve"> 1. to move/to stir/to shift/to shake/to swing 2. to operate/to run/to go/to work 3. to make a move/to take action/to act/to go into action 4. to be touched/to be influenced 5. to change/to vary/to fluctuate/to waver 6. to be transferred    </t>
  </si>
  <si>
    <t xml:space="preserve">勝手口 かってぐち (勝手口) </t>
  </si>
  <si>
    <t xml:space="preserve"> 1. kitchen door/back door/service door/tradesman's entrance 2. host's entrance to a tea-ceremony room    </t>
  </si>
  <si>
    <t xml:space="preserve">包み  つつみ (包み) </t>
  </si>
  <si>
    <t xml:space="preserve"> 1. bundle/package/parcel 2. counter for wrapped objects    </t>
  </si>
  <si>
    <t xml:space="preserve">包む  つつむ (包む) </t>
  </si>
  <si>
    <t xml:space="preserve"> 1. to wrap up/to pack/to bundle/to do up 2. to cover/to envelop/to shroud/to engulf 3. to conceal (a feeling)/to hide 4. to give (money in an envelope; as a wedding gift, funeral offering, etc.)くるむ (包む)     to wrap up/to pack/to do up/to cover with/to dress in</t>
  </si>
  <si>
    <t xml:space="preserve">    化け  ばけ (化け) </t>
  </si>
  <si>
    <t xml:space="preserve">    危ない あぶない (危ない) </t>
  </si>
  <si>
    <t xml:space="preserve">    友だち ともだち (友達) </t>
  </si>
  <si>
    <t xml:space="preserve">    友達  ともだち (友達) </t>
  </si>
  <si>
    <t xml:space="preserve">    古い  ふるい (古い) </t>
  </si>
  <si>
    <t xml:space="preserve">    合戦  かっせん (合戦) </t>
  </si>
  <si>
    <t xml:space="preserve">    吹く  ふく (吹く) </t>
  </si>
  <si>
    <t xml:space="preserve">    呼ぶ  よぶ (呼ぶ) </t>
  </si>
  <si>
    <t xml:space="preserve">    喜ぶ  よろこぶ (喜ぶ) </t>
  </si>
  <si>
    <t xml:space="preserve">    回す  まわす (回す) </t>
  </si>
  <si>
    <t xml:space="preserve">    困る  こまる (困る) </t>
  </si>
  <si>
    <t xml:space="preserve">    土曜  どよう (土曜) </t>
  </si>
  <si>
    <t xml:space="preserve">    地蔵  じぞう (地蔵) </t>
  </si>
  <si>
    <t xml:space="preserve">    基地  きち (基地) </t>
  </si>
  <si>
    <t xml:space="preserve">    場所  ばしょ (場所) </t>
  </si>
  <si>
    <t xml:space="preserve">    壊す  こわす (壊す) </t>
  </si>
  <si>
    <t xml:space="preserve">    変わる かわる (変わる) </t>
  </si>
  <si>
    <t xml:space="preserve">    夏休み なつやすみ (夏休み) </t>
  </si>
  <si>
    <t xml:space="preserve">    夕方  ゆうがた (夕方) </t>
  </si>
  <si>
    <t xml:space="preserve">    夢みる ゆめみる (夢見る) </t>
  </si>
  <si>
    <t xml:space="preserve">    大きい おおきい (大きい) </t>
  </si>
  <si>
    <t xml:space="preserve">    大きな おおきな (大きな) </t>
  </si>
  <si>
    <t xml:space="preserve">    大丈夫 だいじょうぶ (大丈夫) </t>
  </si>
  <si>
    <t xml:space="preserve">大人  おとな (大人) </t>
  </si>
  <si>
    <t xml:space="preserve"> adult/grown-upたいじん (大人)    1. person of virtue/great person/magnanimous person 2. giant 3. adult 4. exalted person</t>
  </si>
  <si>
    <t xml:space="preserve">    大変  たいへん (大変) </t>
  </si>
  <si>
    <t xml:space="preserve">    大学  だいがく (大学) </t>
  </si>
  <si>
    <t xml:space="preserve">    天井  てんじょう (天井) </t>
  </si>
  <si>
    <t xml:space="preserve">    天気  てんき (天気) </t>
  </si>
  <si>
    <t xml:space="preserve">    天道  てんとう (天道) </t>
  </si>
  <si>
    <t xml:space="preserve">    女の子 おんなのこ (女の子) </t>
  </si>
  <si>
    <t xml:space="preserve">好き  すき (好き) </t>
  </si>
  <si>
    <t xml:space="preserve"> 1. liked/well-liked/favourite/favorite 2. in love (with)/loved/romantically interested (in) 3. faddism/eccentricity 4. the way one likes/(as) it suits one 5. refined taste/elegant pursuitsずき (好き)      1. love of/affection for/enthusiast for/lover of/fan/-phile 2. being attractive to/being liked by</t>
  </si>
  <si>
    <t xml:space="preserve">    妖怪  ようかい (妖怪) </t>
  </si>
  <si>
    <t xml:space="preserve">    始まる はじまる (始まる) </t>
  </si>
  <si>
    <t xml:space="preserve">    嬉しい うれしい (嬉しい) </t>
  </si>
  <si>
    <t xml:space="preserve">    子供  こども (子供) </t>
  </si>
  <si>
    <t xml:space="preserve">    安心  あんしん (安心) </t>
  </si>
  <si>
    <t xml:space="preserve">寄る  よる (寄る) </t>
  </si>
  <si>
    <t xml:space="preserve"> 1. to approach/to draw near/to come near/to be close to 2. to gather (in one place)/to come together/to meet 3. to stop by (while on one's way to another place)/to drop by/to make a short visit 4. to grow old/to grow high (number, etc.) 5. to grow (wrinkly) 6. to lean against/to recline on 7. to push one's opponent while holding their belt 8. to decide on a price and come to a deal 9. to be swayed by (a person)/to yield to    </t>
  </si>
  <si>
    <t xml:space="preserve">寝る  ねる (寝る) </t>
  </si>
  <si>
    <t xml:space="preserve"> 1. to sleep (lying down) 2. to go to bed/to lie in bed 3. to lie down 4. to sleep (with someone, i.e. have intercourse) 5. to lie flat (e.g. of hair) 6. to lie idle (of funds, stock, etc.) 7. to ferment (of soy sauce, miso, etc.)    </t>
  </si>
  <si>
    <t xml:space="preserve">小さな ちいさな (小さな) </t>
  </si>
  <si>
    <t xml:space="preserve"> small/little/tiny    </t>
  </si>
  <si>
    <t xml:space="preserve">小路  こうじ (小路) </t>
  </si>
  <si>
    <t xml:space="preserve"> lane/alleyこみち (小道)     1. path/lane 2. small diameter/small radius</t>
  </si>
  <si>
    <t xml:space="preserve">    少し  すこし (少し) </t>
  </si>
  <si>
    <t xml:space="preserve">    居る  いる (居る) </t>
  </si>
  <si>
    <t xml:space="preserve">届ける とどける (届ける) </t>
  </si>
  <si>
    <t xml:space="preserve"> 1. to deliver/to forward/to send 2. to report/to notify/to file notice (to the authorities)/to give notice/to register    </t>
  </si>
  <si>
    <t xml:space="preserve">屋敷  やしき (屋敷) </t>
  </si>
  <si>
    <t xml:space="preserve"> residence/estate/grounds/premises/mansion    </t>
  </si>
  <si>
    <t xml:space="preserve">帰る  かえる (帰る) </t>
  </si>
  <si>
    <t xml:space="preserve"> 1. to return/to come home/to go home/to go back 2. to leave 3. to get home/to get to home plate    </t>
  </si>
  <si>
    <t xml:space="preserve">帽子  ぼうし (帽子) </t>
  </si>
  <si>
    <t xml:space="preserve"> hat/cap    </t>
  </si>
  <si>
    <t xml:space="preserve">底ぬけ そこぬけ (底抜け) </t>
  </si>
  <si>
    <t xml:space="preserve"> 1. bottomless (bucket, etc.) 2. unbounded (good nature, optimism, etc.)/boundless/extreme/uninhibited 3. imprudent/indiscreet/undisciplined/careless 4. extremely heavy drinker 5. freefall (of a market)    </t>
  </si>
  <si>
    <t xml:space="preserve">座る  すわる (座る) </t>
  </si>
  <si>
    <t xml:space="preserve"> 1. to sit/to squat 2. to assume (a position) 3. to hold steady/to hold still    </t>
  </si>
  <si>
    <t xml:space="preserve">延ばす のばす (伸ばす) </t>
  </si>
  <si>
    <t xml:space="preserve"> 1. to grow long (e.g. hair, nails) 2. to lengthen/to extend/to stretch 3. to reach out/to hold out 4. to straighten/to smooth out 5. to spread evenly (dough, cream, etc.) 6. to dilute/to thin out 7. to postpone 8. to prolong 9. to strengthen/to develop/to expand    </t>
  </si>
  <si>
    <t xml:space="preserve">延びる のびる (伸びる) </t>
  </si>
  <si>
    <t xml:space="preserve"> 1. to stretch/to extend/to lengthen/to grow (of hair, height, grass, etc.) 2. to straighten out/to be flattened/to become smooth 3. to spread (of paint, cream, etc.) 4. to stretch out (e.g. of a hand)/to extend 5. to lose elasticity/to become slack/to become soggy (e.g. noodles) 6. to make progress/to develop/to expand/to increase/to improve 7. to be exhausted/to be groggy/to pass out/to collapse 8. to be prolonged (meeting, life span, etc.)/to be extended (e.g. deadline)/to lengthen (e.g. of the days) 9. to be postponed/to be delayed/to be put off    </t>
  </si>
  <si>
    <t xml:space="preserve">弁当  べんとう (弁当) </t>
  </si>
  <si>
    <t xml:space="preserve"> bento/Japanese box lunch    </t>
  </si>
  <si>
    <t xml:space="preserve">引っ越し    ひっこし (引っ越し) </t>
  </si>
  <si>
    <t xml:space="preserve"> moving (dwelling, office, etc.)/changing residence    </t>
  </si>
  <si>
    <t xml:space="preserve">引っ越す    ひっこす (引っ越す) </t>
  </si>
  <si>
    <t xml:space="preserve"> to move (house)/to change residence    </t>
  </si>
  <si>
    <t xml:space="preserve">待つ  まつ (待つ) </t>
  </si>
  <si>
    <t xml:space="preserve"> 1. to wait 2. to await/to look forward to/to anticipate 3. to depend on/to need    </t>
  </si>
  <si>
    <t xml:space="preserve">心配  しんぱい (心配) </t>
  </si>
  <si>
    <t xml:space="preserve"> 1. worry/concern/anxiety/uneasiness/fear 2. care/help/aid/assistance    </t>
  </si>
  <si>
    <t xml:space="preserve">忘れる わすれる (忘れる) </t>
  </si>
  <si>
    <t xml:space="preserve"> to forget/to leave carelessly/to be forgetful of/to forget about/to forget (an article)    </t>
  </si>
  <si>
    <t xml:space="preserve">忙しい いそがしい (忙しい) </t>
  </si>
  <si>
    <t xml:space="preserve"> 1. busy/occupied/hectic 2. restless/hurried/fidgetyせわしい (忙しい)   1. busy/hectic/frantic 2. restless/hurried/fidgety</t>
  </si>
  <si>
    <t xml:space="preserve">    応援  おうえん (応援) </t>
  </si>
  <si>
    <t xml:space="preserve">    怒る  おこる (怒る) </t>
  </si>
  <si>
    <t xml:space="preserve">    思う  おもう (思う) </t>
  </si>
  <si>
    <t xml:space="preserve">    急ぎ  いそぎ (急ぎ) </t>
  </si>
  <si>
    <t xml:space="preserve">    急ぐ  いそぐ (急ぐ) </t>
  </si>
  <si>
    <t xml:space="preserve">    恐ろしい    おそろしい (恐ろしい) </t>
  </si>
  <si>
    <t xml:space="preserve">    患者  かんじゃ (患者) </t>
  </si>
  <si>
    <t xml:space="preserve">    悪い  わるい (悪い) </t>
  </si>
  <si>
    <t xml:space="preserve">    戻る  もどる (戻る) </t>
  </si>
  <si>
    <t xml:space="preserve">手伝い てつだい (手伝い) </t>
  </si>
  <si>
    <t xml:space="preserve"> 1. helper/assistant 2. help    </t>
  </si>
  <si>
    <t xml:space="preserve">手入れ ていれ (手入れ) </t>
  </si>
  <si>
    <t xml:space="preserve"> 1. care/looking after/repair/maintenance/tending/trimming/grooming 2. (police) raid/crackdown    </t>
  </si>
  <si>
    <t xml:space="preserve">手分け てわけ (手分け) </t>
  </si>
  <si>
    <t xml:space="preserve"> division of labour/division of labor/splitting into groups (e.g. to search)    </t>
  </si>
  <si>
    <t xml:space="preserve">打つ  うつ (打つ) </t>
  </si>
  <si>
    <t xml:space="preserve"> 1. to hit/to strike/to knock/to beat/to punch/to slap/to tap/to bang/to clap/to pound 2. to strike (noon, etc.)/to sound (cymbals, etc.)/to beat (a drum, etc.) 3. to beat (rhythmically, e.g. pulse, waves, etc.) 4. to move/to impress/to touch 5. to drive in/to hammer in/to put in/to inject 6. to type/to send/to transmit 7. to insert/to write in/to mark 8. to make (noodles, etc.)/to prepare 9. to till (soil) 10. to sprinkle/to throw/to cast 11. to do/to carry out/to play/to perform/to engage in (gambling, etc.) 12. to pay (a deposit, etc.) 13. to visit (on a pilgrimage) 14. to line (a coat) 15. to bind (a criminal)ぶつ (打つ)      1. to hit (a person)/to strike/to beat 2. to deliver (a speech)/to give (an address)</t>
  </si>
  <si>
    <t xml:space="preserve">    持つ  もつ (持つ) </t>
  </si>
  <si>
    <t xml:space="preserve">    挨拶  あいさつ (挨拶) </t>
  </si>
  <si>
    <t xml:space="preserve">    振る  ふる (振る) </t>
  </si>
  <si>
    <t xml:space="preserve">捜す  さがす (探す) </t>
  </si>
  <si>
    <t xml:space="preserve"> 1. to search for/to look for/to hunt for/to seek 2. to search (a house, pocket, etc.)/to search through/to rummage in (e.g. a drawer)/to fish around    </t>
  </si>
  <si>
    <t xml:space="preserve">掃除  そうじ (掃除) </t>
  </si>
  <si>
    <t xml:space="preserve"> cleaning/sweeping/dusting/scrubbing    </t>
  </si>
  <si>
    <t xml:space="preserve">揃う  そろう (揃う) </t>
  </si>
  <si>
    <t xml:space="preserve"> 1. to be complete/to be all present/to make a full set/to be satisfied (of conditions) 2. to be equal/to be uniform/to be even/to match/to agree 3. to gather/to assemble/to be collected    </t>
  </si>
  <si>
    <t xml:space="preserve">教室  きょうしつ (教室) </t>
  </si>
  <si>
    <t xml:space="preserve"> 1. classroom 2. department/laboratory 3. single-room school/small school    </t>
  </si>
  <si>
    <t xml:space="preserve">新しい あたらしい (新しい) </t>
  </si>
  <si>
    <t xml:space="preserve"> new/novel/fresh/recent/latest/up-to-date/modern    </t>
  </si>
  <si>
    <t xml:space="preserve">早い  はやい (早い) </t>
  </si>
  <si>
    <t xml:space="preserve"> 1. fast/quick/hasty/brisk 2. early (in the day, etc.)/premature 3. (too) soon/not yet/(too) early 4. easy/simple/quick    </t>
  </si>
  <si>
    <t xml:space="preserve">早とちり    はやとちり (早とちり) </t>
  </si>
  <si>
    <t xml:space="preserve"> jumping to a wrong conclusion    </t>
  </si>
  <si>
    <t xml:space="preserve">明るい あかるい (明るい) </t>
  </si>
  <si>
    <t xml:space="preserve"> 1. light/well-lit/well-lighted 2. bright (of a colour)/brightly-coloured/brightly-colored 3. cheerful/bright/spirited/sunny (e.g. disposition) 4. encouraging (for the future of a project, etc.)/promising/of fair prospects 5. familiar (with)/knowledgeable (about)/well versed (in) 6. fair (e.g. politics)/clean/impartial    </t>
  </si>
  <si>
    <t xml:space="preserve">明日  あした (明日) </t>
  </si>
  <si>
    <t xml:space="preserve"> 1. tomorrow 2. near future    </t>
  </si>
  <si>
    <t xml:space="preserve">昔々  むかしむかし (昔々) </t>
  </si>
  <si>
    <t xml:space="preserve"> long ago/once upon a time    </t>
  </si>
  <si>
    <t xml:space="preserve">時どき ときどき (時々) </t>
  </si>
  <si>
    <t xml:space="preserve"> 1. sometimes/occasionally/at times/from time to time/now and then/once in a while/at intervals 2. seasonal/of the season/appropriate (for the season or occasion)    </t>
  </si>
  <si>
    <t xml:space="preserve">時分  じぶん (時分) </t>
  </si>
  <si>
    <t xml:space="preserve"> time/hour/season/time of the year    </t>
  </si>
  <si>
    <t xml:space="preserve">時間  じかん (時間) </t>
  </si>
  <si>
    <t xml:space="preserve"> 1. time 2. hour 3. period/class/lesson    </t>
  </si>
  <si>
    <t xml:space="preserve">暗い  くらい (暗い) </t>
  </si>
  <si>
    <t xml:space="preserve"> 1. dark/gloomy/murky 2. depressed/dispirited/down in the dumps/dark (mood) 3. dark (in colour)/dull 4. ill-boding/dark (e.g. past)/suspicious 5. unlikely (to succeed)/hopeless/unpromising 6. unfamiliar (with)/ignorant (of)    </t>
  </si>
  <si>
    <t xml:space="preserve">暗号  あんごう (暗号) </t>
  </si>
  <si>
    <t xml:space="preserve"> code/password/cipher    </t>
  </si>
  <si>
    <t xml:space="preserve">月夜  つきよ (月夜) </t>
  </si>
  <si>
    <t xml:space="preserve"> moonlit night    </t>
  </si>
  <si>
    <t xml:space="preserve">月曜  げつよう (月曜) </t>
  </si>
  <si>
    <t xml:space="preserve"> Monday    </t>
  </si>
  <si>
    <t xml:space="preserve">木の実 このみ (木の実) </t>
  </si>
  <si>
    <t xml:space="preserve"> fruit of a tree/nut/berry    </t>
  </si>
  <si>
    <t xml:space="preserve">木の芽 きのめ (木の芽) </t>
  </si>
  <si>
    <t xml:space="preserve"> 1. leaf bud 2. bud of Japanese pepper tree (Xanthoxylum piperitum)    </t>
  </si>
  <si>
    <t xml:space="preserve">本家  ほんけ (本家) </t>
  </si>
  <si>
    <t xml:space="preserve"> head house (family)/birthplace/originator    </t>
  </si>
  <si>
    <t xml:space="preserve">本当  ほんとう (本当) </t>
  </si>
  <si>
    <t xml:space="preserve">本道  ほんどう (本道) </t>
  </si>
  <si>
    <t xml:space="preserve"> 1. highway/main road/the right road 2. internal medicine (in Chinese medical practice)    </t>
  </si>
  <si>
    <t xml:space="preserve">来る  くる (来る) </t>
  </si>
  <si>
    <t xml:space="preserve"> 1. to come (spatially or temporally)/to approach/to arrive 2. to come back/to do ... and come back 3. to come to be/to become/to get/to grow/to continue 4. to come from/to be caused by/to derive from 5. to come to (i.e. "when it comes to spinach ...")きたる (来る)     1. next (e.g. ""next April"")/forthcoming/coming 2. to come/to arrive/to be due to</t>
  </si>
  <si>
    <t xml:space="preserve">    東京  とうきょう (東京) </t>
  </si>
  <si>
    <t xml:space="preserve">    案外  あんがい (案外) </t>
  </si>
  <si>
    <t xml:space="preserve">    楽しい たのしい (楽しい) </t>
  </si>
  <si>
    <t xml:space="preserve">    止まる とまる (止まる) </t>
  </si>
  <si>
    <t xml:space="preserve">    死ぬ  しぬ (死ぬ) </t>
  </si>
  <si>
    <t xml:space="preserve">    毎日  まいにち (毎日) </t>
  </si>
  <si>
    <t xml:space="preserve">    気味  きみ (気味) </t>
  </si>
  <si>
    <t xml:space="preserve">    汲む  くむ (汲む) </t>
  </si>
  <si>
    <t xml:space="preserve">    決まる きまる (決まる) </t>
  </si>
  <si>
    <t xml:space="preserve">    泣く  なく (泣く) </t>
  </si>
  <si>
    <t xml:space="preserve">    洗濯  せんたく (洗濯) </t>
  </si>
  <si>
    <t xml:space="preserve">    消える きえる (消える) </t>
  </si>
  <si>
    <t xml:space="preserve">    消す  けす (消す) </t>
  </si>
  <si>
    <t xml:space="preserve">    深い  ふかい (深い) </t>
  </si>
  <si>
    <t xml:space="preserve">    湧く  わく (湧く) </t>
  </si>
  <si>
    <t xml:space="preserve">    漕ぐ  こぐ (漕ぐ) </t>
  </si>
  <si>
    <t xml:space="preserve">    潰れる つぶれる (潰れる) </t>
  </si>
  <si>
    <t xml:space="preserve">    濡れる ぬれる (濡れる) </t>
  </si>
  <si>
    <t xml:space="preserve">    焦げる こげる (焦げる) </t>
  </si>
  <si>
    <t xml:space="preserve">    生える はえる (生える) </t>
  </si>
  <si>
    <t xml:space="preserve">    田んぼ たんぼ (田んぼ) </t>
  </si>
  <si>
    <t xml:space="preserve">    田植え たうえ (田植え) </t>
  </si>
  <si>
    <t xml:space="preserve">    男の子 おとこのこ (男の子) </t>
  </si>
  <si>
    <t xml:space="preserve">留守  るす (留守) </t>
  </si>
  <si>
    <t xml:space="preserve"> 1. absence/being away from home 2. house-sitting/house-sitter 3. being left unattended to (of one's studies, etc.)/neglecting    </t>
  </si>
  <si>
    <t xml:space="preserve">番号  ばんごう (番号) </t>
  </si>
  <si>
    <t xml:space="preserve"> number/series of digits    </t>
  </si>
  <si>
    <t xml:space="preserve">病気  びょうき (病気) </t>
  </si>
  <si>
    <t xml:space="preserve"> 1. illness (usu. excluding minor ailments, e.g. colds)/disease/sickness 2. weirdness/bad habit/bad behaviour/craziness/perversionやまいけ (病気)    feeling ill/sensation of illness/signs of illness</t>
  </si>
  <si>
    <t xml:space="preserve">    病院  びょういん (病院) </t>
  </si>
  <si>
    <t xml:space="preserve">    発車  はっしゃ (発車) </t>
  </si>
  <si>
    <t xml:space="preserve">    目玉  めだま (目玉) </t>
  </si>
  <si>
    <t xml:space="preserve">    相談  そうだん (相談) </t>
  </si>
  <si>
    <t xml:space="preserve">    眠い  ねむい (眠い) </t>
  </si>
  <si>
    <t xml:space="preserve">    眩む  くらむ (眩む) </t>
  </si>
  <si>
    <t xml:space="preserve">    着く  つく (着く) </t>
  </si>
  <si>
    <t xml:space="preserve">知る  しる (知る) </t>
  </si>
  <si>
    <t xml:space="preserve"> 1. to be aware of/to know/to be conscious of/to cognize/to cognise 2. to notice/to feel 3. to understand/to comprehend/to grasp 4. to remember/to be acquainted with (a procedure) 5. to experience/to go through/to learn 6. to be acquainted with (a person)/to get to know 7. to concern    </t>
  </si>
  <si>
    <t xml:space="preserve">短い  みじかい (短い) </t>
  </si>
  <si>
    <t xml:space="preserve"> 1. short 2. brief    </t>
  </si>
  <si>
    <t xml:space="preserve">研究  けんきゅう (研究) </t>
  </si>
  <si>
    <t xml:space="preserve"> study/research/investigation    </t>
  </si>
  <si>
    <t xml:space="preserve">秘密  ひみつ (秘密) </t>
  </si>
  <si>
    <t xml:space="preserve"> 1. secret/secrecy/confidentiality/privacy 2. mystery 3. secret (e.g. to success) 4. esoteric teachings    </t>
  </si>
  <si>
    <t xml:space="preserve">立つ  たつ (立つ) </t>
  </si>
  <si>
    <t xml:space="preserve"> 1. to stand/to rise/to stand up 2. to find oneself (e.g. in a difficult position) 3. to depart (on a plane, train, etc.)    </t>
  </si>
  <si>
    <t xml:space="preserve">立てる たてる (立てる) </t>
  </si>
  <si>
    <t xml:space="preserve"> 1. to stand up/to put up/to set up/to erect/to raise 2. to thrust into/to bury into/to dig into 3. to make (a noise)/to start (a rumour)/to raise (a cloud of dust, etc.)/to cause 4. to make/to establish/to set up/to develop/to formulate 5. to put up (a political candidate)/to make (one's leader) 6. to treat with respect/to give (someone) their due/to make (someone) look good/to avoid embarrassing (someone) 7. to sharpen/to make clear 8. to shut/to close 9. to make tea (matcha)/to perform the tea ceremony 10. to divide by 11. to do ... vigorously    </t>
  </si>
  <si>
    <t xml:space="preserve">立派  りっぱ (立派) </t>
  </si>
  <si>
    <t xml:space="preserve"> 1. splendid/fine/handsome/elegant/imposing/prominent 2. praiseworthy/creditable/worthy 3. legal/legitimate/lawful 4. undeniable (e.g. crime)/indisputable/solid    </t>
  </si>
  <si>
    <t xml:space="preserve">競争  きょうそう (競争) </t>
  </si>
  <si>
    <t xml:space="preserve"> 1. competition/contest/rivalry/race 2. competition (between organisms or species)    </t>
  </si>
  <si>
    <t xml:space="preserve">笑う  わらう (笑う) </t>
  </si>
  <si>
    <t xml:space="preserve"> 1. to laugh 2. to smile 3. to sneer/to ridicule 4. to be dumbfounded/to be flabbergasted    </t>
  </si>
  <si>
    <t xml:space="preserve">管理  かんり (管理) </t>
  </si>
  <si>
    <t xml:space="preserve"> control/management (e.g. of a business)    </t>
  </si>
  <si>
    <t xml:space="preserve">約束  やくそく (約束) </t>
  </si>
  <si>
    <t xml:space="preserve"> 1. promise/agreement/arrangement/one's word/contract/pact/appointment/engagement/date 2. convention/rule 3. destiny/fate    </t>
  </si>
  <si>
    <t xml:space="preserve">結う  ゆう (結う) </t>
  </si>
  <si>
    <t xml:space="preserve"> 1. to do up (hair)/to dress/to arrange 2. to tie/to bind/to fasten/to make (a fence)    </t>
  </si>
  <si>
    <t xml:space="preserve">絵本  えほん (絵本) </t>
  </si>
  <si>
    <t xml:space="preserve"> picture book    </t>
  </si>
  <si>
    <t xml:space="preserve">縛る  しばる (縛る) </t>
  </si>
  <si>
    <t xml:space="preserve"> 1. to tie/to bind/to fasten 2. to restrict (freedom)/to tie down (with rules, regulations, etc.)/to fetter    </t>
  </si>
  <si>
    <t xml:space="preserve">考古  こうこ (考古) </t>
  </si>
  <si>
    <t xml:space="preserve"> study of antiquities/archeology    </t>
  </si>
  <si>
    <t xml:space="preserve">聞き分け    ききわけ (聞き分け) </t>
  </si>
  <si>
    <t xml:space="preserve"> reasonableness (esp. of children)/obedience    </t>
  </si>
  <si>
    <t xml:space="preserve">腐る  くさる (腐る) </t>
  </si>
  <si>
    <t xml:space="preserve"> 1. to rot/to go bad/to decay/to spoil/to fester/to decompose/to turn sour (e.g. milk) 2. to corrode/to weather/to crumble 3. to become useless/to blunt/to weaken (from lack of practice) 4. to become depraved/to be degenerate/to be morally bankrupt/to be corrupt 5. to be depressed/to be dispirited/to feel discouraged/to feel down 6. to have the audacity to/to be bastard enough to 7. to lose a bet 8. to be drenched/to become sopping wet    </t>
  </si>
  <si>
    <t xml:space="preserve">自分  じぶん (自分) </t>
  </si>
  <si>
    <t xml:space="preserve"> 1. myself/yourself/oneself/himself/herself 2. I/me 3. you    </t>
  </si>
  <si>
    <t xml:space="preserve">花屋  はなや (花屋) </t>
  </si>
  <si>
    <t xml:space="preserve"> florist/flower shop    </t>
  </si>
  <si>
    <t xml:space="preserve">若い  わかい (若い) </t>
  </si>
  <si>
    <t xml:space="preserve"> 1. young/youthful 2. immature/green 3. low (number)/small    </t>
  </si>
  <si>
    <t xml:space="preserve">苦労  くろう (苦労) </t>
  </si>
  <si>
    <t xml:space="preserve"> 1. trouble/hardship/difficulty/labour/labor/toil/pains 2. anxiety/worry/concern/cares    </t>
  </si>
  <si>
    <t xml:space="preserve">落ちる おちる (落ちる) </t>
  </si>
  <si>
    <t xml:space="preserve"> 1. to fall down/to drop/to fall (e.g. rain)/to sink (e.g. sun or moon)/to fall onto (e.g. light or one's gaze)/to be used in a certain place (e.g. money) 2. to be omitted/to be missing 3. to decrease/to sink 4. to fail (e.g. exam or class)/to lose (contest, election, etc.) 5. to crash/to degenerate/to degrade/to fall behind 6. to become indecent (of a conversation) 7. to be ruined/to go under 8. to fade/to come out (e.g. a stain)/to come off (e.g. makeup)/to be removed (e.g. illness, possessing spirit, name on a list) 9. to fall (into someone's hands)/to become someone's possession 10. to fall (into a trap)/to fall (for a trick) 11. to give in/to give up/to confess/to flee 12. to fall/to be defeated/to surrender 13. to come to (in the end)/to end in 14. to fall (in love, asleep, etc.) 15. to swoon (judo) 16. to consent/to understand 17. to go down (of a website, server, etc.)/to crash 18. to log out (of an online game, chat room, etc.)/to drop out/to leave/to go offline 19. to die 20. to move to the depths 21. to go down (of a website, server, etc.)    </t>
  </si>
  <si>
    <t xml:space="preserve">落とす おとす (落とす) </t>
  </si>
  <si>
    <t xml:space="preserve"> 1. to drop/to lose/to let fall/to shed (light)/to cast (one's gaze)/to pour in (liquid)/to leave behind 2. to clean off (dirt, makeup, paint, etc.)/to remove (e.g. stains or facial hair)/to lose/to spend money at a certain place/to omit/to leave out/to secretly let escape 3. to lose (a match)/to reject (an applicant)/to fail (a course)/to defeat (in an election) 4. to lower (e.g. shoulders or voice)/to lessen (e.g. production or body weight)/to worsen (quality)/to reduce (e.g. rank or popularity)/to speak badly of/to make light of/to fall into straitened circumstances 5. to fall into (e.g. a dilemma or sin)/to make one's own/to have one's bid accepted/to force surrender/to take (e.g. an enemy camp or castle)/to forcefully convince/to press for a confession/to deal with 6. to download/to copy from a computer to another medium 7. to make someone swoon (judo) 8. to finish a story (e.g. with the punch line) 9. to finish (a period, e.g. of fasting)    </t>
  </si>
  <si>
    <t xml:space="preserve">行く  いく (行く) </t>
  </si>
  <si>
    <t xml:space="preserve"> 1. to go/to move (in a direction or towards a specific location)/to head (towards)/to be transported (towards)/to reach 2. to proceed/to take place 3. to pass through/to come and go 4. to walk 5. to die/to pass away 6. to do (in a specific way) 7. to stream/to flow 8. to continue 9. to have an orgasm/to come/to cum 10. to trip/to get high/to have a drug-induced hallucination    </t>
  </si>
  <si>
    <t xml:space="preserve">見える みえる (見える) </t>
  </si>
  <si>
    <t xml:space="preserve"> 1. to be seen/to be in sight 2. to look/to seem/to appear 3. to comeまみえる (見える)   1. to have an audience/to meet/to see 2. to face (an enemy)/to confront 3. to serve (esp. as one's wife)</t>
  </si>
  <si>
    <t xml:space="preserve">    見かけ みかけ (見かけ) </t>
  </si>
  <si>
    <t xml:space="preserve">    見せる みせる (見せる) </t>
  </si>
  <si>
    <t xml:space="preserve">    見つかる    みつかる (見つかる) </t>
  </si>
  <si>
    <t xml:space="preserve">    見つける    みつける (見つける) </t>
  </si>
  <si>
    <t xml:space="preserve">    見る  みる (見る) </t>
  </si>
  <si>
    <t xml:space="preserve">    見舞い みまい (見舞い) </t>
  </si>
  <si>
    <t xml:space="preserve">    覚え  おぼえ (覚え) </t>
  </si>
  <si>
    <t xml:space="preserve">    言う  いう (言う) </t>
  </si>
  <si>
    <t xml:space="preserve"> 1. to say/to utter/to declare 2. to name/to call 3. to go (e.g. "the alarm went ping")/to make a noise</t>
  </si>
  <si>
    <t xml:space="preserve">    訪れる おとずれる (訪れる) </t>
  </si>
  <si>
    <t xml:space="preserve">    話す  はなす (話す) </t>
  </si>
  <si>
    <t xml:space="preserve">    貸す  かす (貸す) </t>
  </si>
  <si>
    <t xml:space="preserve">    賢い  かしこい (賢い) </t>
  </si>
  <si>
    <t xml:space="preserve">    起きる おきる (起きる) </t>
  </si>
  <si>
    <t xml:space="preserve">    身体  からだ (体) </t>
  </si>
  <si>
    <t xml:space="preserve">車掌  しゃしょう (車掌) </t>
  </si>
  <si>
    <t xml:space="preserve"> (train) conductor    </t>
  </si>
  <si>
    <t xml:space="preserve">農夫  のうふ (農夫) </t>
  </si>
  <si>
    <t xml:space="preserve"> (male) farmer/peasant/farmhand    </t>
  </si>
  <si>
    <t xml:space="preserve">迎える むかえる (迎える) </t>
  </si>
  <si>
    <t xml:space="preserve"> 1. to go out to meet 2. to receive/to welcome/to greet/to salute/to hail/to reach/to approach/to enter (a phase, era, etc.) 3. to accept (e.g. as a member of a group or family) 4. to call for/to summon/to invite 5. to approach (a certain time, a point in one's life, etc.)    </t>
  </si>
  <si>
    <t xml:space="preserve">迷う  まよう (迷う) </t>
  </si>
  <si>
    <t xml:space="preserve"> 1. to lose one's way/to get lost 2. to waver/to hesitate/to be of two minds over/to be puzzled/to be perplexed 3. to give into temptation/to lose control of oneself 4. to be charmed/to be infatuated/to be captivated/to be smitten 5. to turn in one's grave    </t>
  </si>
  <si>
    <t xml:space="preserve">迷子  まいご (迷子) </t>
  </si>
  <si>
    <t xml:space="preserve"> lost child/lost person/stray child/missing child    </t>
  </si>
  <si>
    <t xml:space="preserve">退院  たいいん (退院) </t>
  </si>
  <si>
    <t xml:space="preserve"> leaving hospital/discharge from hospital    </t>
  </si>
  <si>
    <t xml:space="preserve">逃げる にげる (逃げる) </t>
  </si>
  <si>
    <t xml:space="preserve"> to escape/to run away    </t>
  </si>
  <si>
    <t xml:space="preserve">途中  とちゅう (途中) </t>
  </si>
  <si>
    <t xml:space="preserve"> 1. on the way/en route/halfway 2. in the middle of/midway    </t>
  </si>
  <si>
    <t xml:space="preserve">通す  とおす (通す) </t>
  </si>
  <si>
    <t xml:space="preserve"> 1. to stick through/to force through 2. to spread throughout/to thoroughly diffuse 3. to make a path between two points 4. to proceed in a logical manner 5. to let pass/to allow through 6. to lead (someone) into (a house, room, etc.)/to show in 7. to go through (a middleman) 8. to (look, listen) through (a window, wall, etc.) 9. to pass (a law, applicant, etc.) 10. to force to accept/to force agreement 11. to continue (in a state)/to persist in 12. to do to the entirety of/to cover all of/to span the whole ... 13. to do from beginning to end without a break 14. to convey (one's ideas, etc.) to the other party 15. to do to the end/to carry through/to complete    </t>
  </si>
  <si>
    <t xml:space="preserve">通る  とおる (通る) </t>
  </si>
  <si>
    <t xml:space="preserve"> 1. to go by/to go past/to go along/to travel along/to pass through/to use (a road)/to take (a route)/to go via/to go by way of 2. to run (between; of a rail service, bus route, etc.)/to operate (between)/to connect 3. to go indoors/to go into a room/to be admitted/to be shown in/to be ushered in/to come in 4. to penetrate/to pierce/to skewer/to go through/to come through 5. to permeate/to soak into/to spread throughout 6. to carry (e.g. of a voice)/to reach far 7. to be passed on (e.g. of a customer's order to the kitchen)/to be relayed/to be conveyed 8. to pass (a test, a bill in the House, etc.)/to be approved/to be accepted 9. to go by (a name)/to be known as/to be accepted as/to have a reputation for 10. to be coherent/to be logical/to be reasonable/to be comprehensible/to be understandable/to make sense 11. to get across (e.g. of one's point)/to be understood 12. to pass for/to come across as/to seem like 13. to be straight (e.g. wood grain) 14. to be well-informed/to be wise 15. to do ... completely/to do ... thoroughly    </t>
  </si>
  <si>
    <t xml:space="preserve">連れる つれる (連れる) </t>
  </si>
  <si>
    <t xml:space="preserve"> to take (someone) with one/to bring along/to go with/to be accompanied by    </t>
  </si>
  <si>
    <t xml:space="preserve">連絡  れんらく (連絡) </t>
  </si>
  <si>
    <t xml:space="preserve"> 1. contacting/(making) contact/getting in touch/communication/correspondence/call/message 2. connection (with a train, bus, etc.)/joining (a railway line, etc.)/meeting 3. connection (between matters, incidents, etc.)/relation/link    </t>
  </si>
  <si>
    <t xml:space="preserve">遅い  おそい (遅い) </t>
  </si>
  <si>
    <t xml:space="preserve"> 1. slow/time-consuming/sluggish 2. late (in the day)/towards the end (of the day or night)/until a time far into the day or night 3. later (than expected or usual)/late/behind schedule/behind time/tardy/overdue/unpunctual 4. too late/having missed the boat 5. dull/stupid    </t>
  </si>
  <si>
    <t xml:space="preserve">遅れる おくれる (遅れる) </t>
  </si>
  <si>
    <t xml:space="preserve"> 1. to be late/to be delayed/to fall behind schedule/to be overdue 2. to fall behind (in a race, one's studies, etc.)/to lag behind/to be behind (the times) 3. to be bereaved of/to be preceded by (someone) in death 4. to be slow (of a clock or watch)    </t>
  </si>
  <si>
    <t xml:space="preserve">遊ぶ  あそぶ (遊ぶ) </t>
  </si>
  <si>
    <t xml:space="preserve"> 1. to play (games, sports)/to enjoy oneself/to have a good time 2. to mess about (with alcohol, gambling, philandery, etc.) 3. to be idle/to do nothing/to be unused 4. to meet up (with friends)/to hang out 5. to give oneself up (to gambling, drinking, etc.) 6. to go to (for pleasure or for study) 7. to tease (somebody)/to play (with) 8. to intentionally throw a ball to lower the batter's concentrationすさぶ (荒ぶ)     1. to grow wild/to run to waste/to become degenerate 2. to become rough (of art, craft, etc.)/to lose refinement/to deteriorate (of skill) 3. to intensify (of wind, rain, etc.)/to become more severe 4. to do as one pleases/to amuse oneself/to play around</t>
  </si>
  <si>
    <t xml:space="preserve">    運ぶ  はこぶ (運ぶ) </t>
  </si>
  <si>
    <t xml:space="preserve">    運転  うんてん (運転) </t>
  </si>
  <si>
    <t xml:space="preserve">    部屋  へや (部屋) </t>
  </si>
  <si>
    <t xml:space="preserve">    郵便  ゆうびん (郵便) </t>
  </si>
  <si>
    <t xml:space="preserve">    配達  はいたつ (配達) </t>
  </si>
  <si>
    <t xml:space="preserve">    重い  おもい (重い) </t>
  </si>
  <si>
    <t xml:space="preserve">    開ける あける (開ける) </t>
  </si>
  <si>
    <t xml:space="preserve">    間に合う    まにあう (間に合う) </t>
  </si>
  <si>
    <t xml:space="preserve">    間違い まちがい (間違い) </t>
  </si>
  <si>
    <t xml:space="preserve">    間違える    まちがえる (間違える) </t>
  </si>
  <si>
    <t xml:space="preserve">    限る  かぎる (限る) </t>
  </si>
  <si>
    <t xml:space="preserve">    階段  かいだん (階段) </t>
  </si>
  <si>
    <t xml:space="preserve">    隠れる かくれる (隠れる) </t>
  </si>
  <si>
    <t xml:space="preserve">    雨ふり あめふり (雨降り) </t>
  </si>
  <si>
    <t xml:space="preserve">    雨やどり    あまやどり (雨宿り) </t>
  </si>
  <si>
    <t xml:space="preserve">    雨戸  あまど (雨戸) </t>
  </si>
  <si>
    <t xml:space="preserve">    電報  でんぽう (電報) </t>
  </si>
  <si>
    <t xml:space="preserve">    電話  でんわ (電話) </t>
  </si>
  <si>
    <t xml:space="preserve">    電車  でんしゃ (電車) </t>
  </si>
  <si>
    <t xml:space="preserve">    順番  じゅんばん (順番) </t>
  </si>
  <si>
    <t xml:space="preserve">    頑張る がんばる (頑張る) </t>
  </si>
  <si>
    <t xml:space="preserve">    願う  ねがう (願う) </t>
  </si>
  <si>
    <t xml:space="preserve">    風邪  かぜ (風邪) </t>
  </si>
  <si>
    <t xml:space="preserve">    食べる たべる (食べる) </t>
  </si>
  <si>
    <t xml:space="preserve">    食べ頃 たべごろ (食べ頃) </t>
  </si>
  <si>
    <t xml:space="preserve">    駐在  ちゅうざい (駐在) </t>
  </si>
  <si>
    <t xml:space="preserve">    髪の毛 かみのけ (髪の毛) </t>
  </si>
  <si>
    <t xml:space="preserve">    魔法  まほう (魔法) </t>
  </si>
  <si>
    <t xml:space="preserve">    黒い  くろい (黒い) </t>
  </si>
  <si>
    <t xml:space="preserve">ああ (嗚呼) : 1. ah!/oh!/alas! 2. yes/indeed/that is correct 3. aah/gah/argh 4. hey!/yo! 5. uh huh/yeah yeah/right/gotcha
</t>
  </si>
  <si>
    <t xml:space="preserve">ああ (嗚呼) : 1. ah!/oh!/alas! 2. yes/indeed/that is correct 3. aah/gah/argh 4. hey!/yo! 5. uh huh/yeah yeah/right/gotcha
ああ : like that/so
ああ (唖々) : caw (of a crow, etc.)
</t>
  </si>
  <si>
    <t xml:space="preserve">あいさつ (挨拶) : 1. greeting/greetings/salutation/salute/condolences/congratulations 2. speech (congratulatory or appreciative)/address 3. reply/response 4. revenge/retaliation 5. a fine thing to say 6. dialoging (with another Zen practitioner to ascertain their level of enlightenment) 7. relationship (between people)/connection 8. intervention/mediation/mediator
</t>
  </si>
  <si>
    <t xml:space="preserve">あく (悪) : 1. evil/wickedness 2. (role of) the villain (in theatre, etc.)/the bad guy
あく (灰汁) : 1. lye 2. harsh taste/bitter taste/alkaline taste/astringency 3. scum (on a soup, broth etc.) 4. (excessive) self-assertiveness/strong individuality/strong idiosyncrasy
あく (開く) : 1. to open (e.g. doors) 2. to open (e.g. business, etc.) 3. to be empty 4. to be vacant/to be available/to be free 5. to be open (e.g. neckline, etc.) 6. to have been opened (of one's eyes, mouth, etc.) 7. to come to an end 8. to open (one's eyes, mouth, etc.) 9. to have a hole/to form a gap/to have an interval (between events)
あく (飽く) : 1. to tire of/to lose interest in 2. to be satisfied/to enjoy 3. to do adequately
</t>
  </si>
  <si>
    <t xml:space="preserve">あげる (上げる) : 1. to raise/to elevate 2. to do up (one's hair) 3. to fly (a kite, etc.)/to launch (fireworks, etc.)/to surface (a submarine, etc.) 4. to land (a boat) 5. to deep-fry 6. to show someone (into a room) 7. to give 8. to send someone (away) 9. to enrol (one's child in school)/to enroll 10. to increase (price, quality, status, etc.)/to develop (talent, skill)/to improve 11. to make (a loud sound)/to raise (one's voice) 12. to earn (something desirable) 13. to praise 14. to give (an example, etc.)/to cite 15. to summon up (all of one's energy, etc.) 16. to arrest 17. to nominate 18. to summon (for geishas, etc.) 19. to offer up (incense, a prayer, etc.) to the gods (or Buddha, etc.) 20. to bear (a child) 21. to conduct (a ceremony, esp. a wedding) 22. (of the tide) to come in 23. to vomit 24. to do for (the sake of someone else) 25. to complete ... 26. to humbly do ...
</t>
  </si>
  <si>
    <t xml:space="preserve">あずかる (与る) : 1. to participate in/to take part in/to play a part in 2. to receive/to be given/to enjoy
あずかる (預かる) : 1. to look after/to take care of/to keep/to hold on to/to keep in custody 2. to be put in charge of/to be given responsibility for/to be entrusted with 3. to withhold (an announcement)/to reserve (judgment)/to leave undecided 4. to take upon oneself (to do)/to settle (a matter) oneself
</t>
  </si>
  <si>
    <t xml:space="preserve">あっ : 1. ah/oh 2. hey!
</t>
  </si>
  <si>
    <t xml:space="preserve">あと (後) : 1. behind/rear 2. after/later 3. remainder/the rest 4. more (e.g. five more minutes)/left 5. also/in addition 6. descendant/successor/heir 7. after one's death 8. past/previous
あと (跡) : 1. trace/tracks/mark/sign 2. site/remains/ruins 3. scar
</t>
  </si>
  <si>
    <t xml:space="preserve">あなた (貴方) : 1. you 2. dear/honey
かなた (彼方) : beyond/across/the other side/the distance
</t>
  </si>
  <si>
    <t xml:space="preserve">あの (彼の) : that/those/the
あの : say/well/um/er
</t>
  </si>
  <si>
    <t xml:space="preserve">あびる (浴びる) : 1. to dash over oneself (e.g. water)/to take (e.g. shower)/to bask in (e.g. the sun)/to bathe in/to be flooded with (e.g. light)/to be covered in 2. to suffer (e.g. an attack)/to draw (e.g. criticism, attention, praise)/to have heaped upon/to be showered with
</t>
  </si>
  <si>
    <t xml:space="preserve">あまる (余る) : to remain/to be left over/to be in excess/to be too many
</t>
  </si>
  <si>
    <t xml:space="preserve">あら : oh/ah
あら (𩺊) : saw-edged perch (Niphon spinosus)
あら (粗) : 1. remaining bony parts (of a fish after filleting) 2. flaw (esp. of a person)/fault/defect 3. rice chaff 4. rough 5. crude/raw/natural/wild
さら (新) : 1. new/unused 2. new 3. obvious/natural
</t>
  </si>
  <si>
    <t xml:space="preserve">ありがとう (有り難う) : thank you/thanks
</t>
  </si>
  <si>
    <t xml:space="preserve">あるく (歩く) : to walk
</t>
  </si>
  <si>
    <t xml:space="preserve">あれ (彼) : 1. that/that thing 2. that person 3. then/that time 4. that place (over there) 5. down there (i.e. one's genitals) 6. period/menses
われ (我) : 1. I/me 2. oneself 3. you 4. prefix indicating familiarity or contempt
あれ (荒れ) : stormy weather/tempest/chaps (of skin)
あれ : 1. huh?/eh?/what?/oh/hey!/look!/listen! 2. help!
</t>
  </si>
  <si>
    <t xml:space="preserve">あれ : 1. huh?/eh?/what?/oh/hey!/look!/listen! 2. help!
</t>
  </si>
  <si>
    <t xml:space="preserve">あんた (貴方) : you
</t>
  </si>
  <si>
    <t xml:space="preserve">あーん : 1. opening (one's mouth) wide/saying "aah" 2. crying loudly/wailing/bawling
</t>
  </si>
  <si>
    <t xml:space="preserve">いい (怡々) : having fun/rejoicing
いい (謂) : what was said/what it means/origin of a story (or tradition, etc.)
いい (飯) : cooked rice
いい (易々) : easy/simple/plain
いい (唯々) : obedient/submissive/tame/slavish
いい : 1. good/excellent/fine/nice/pleasant/agreeable 2. sufficient/enough/ready/prepared 3. profitable (deal, business offer, etc.)/beneficial 4. OK/all right/fine/no problem
いい (委蛇) : winding/meandering
いい (依々) : affectionately attached/reluctant to part
</t>
  </si>
  <si>
    <t xml:space="preserve">ゆう (結う) : 1. to do up (hair)/to dress/to arrange 2. to tie/to bind/to fasten/to make (a fence)
いう (言う) : 1. to say/to utter/to declare 2. to name/to call 3. to go (e.g. "the alarm went ping")/to make a noise
</t>
  </si>
  <si>
    <t xml:space="preserve">いく (畏懼) : reverence/awe/fear
いく (幾) : 1. some/several 2. many 3. how many?/how much?
いく (行く) : 1. to go/to move (in a direction or towards a specific location)/to head (towards)/to be transported (towards)/to reach 2. to proceed/to take place 3. to pass through/to come and go 4. to walk 5. to die/to pass away 6. to do (in a specific way) 7. to stream/to flow 8. to continue 9. to have an orgasm/to come/to cum 10. to trip/to get high/to have a drug-induced hallucination
いく (生) : vital/virile/lively
いく (生く) : 1. to live/to exist 2. to bring to life
</t>
  </si>
  <si>
    <t xml:space="preserve">いける (生ける) : 1. to arrange (flowers)/to plant 2. living/live
いける : 1. to be good (at)/to go well 2. to look (taste, etc.) good 3. to hold one's liquor/to be able to hold one's drink
いける (埋ける) : 1. to bury something in the ground 2. to cover coals with ash/to bank a fire
</t>
  </si>
  <si>
    <t xml:space="preserve">いたす (致す) : to do
</t>
  </si>
  <si>
    <t xml:space="preserve">いただく (頂く) : 1. to receive/to get/to accept/to take/to buy 2. to eat/to drink 3. to be crowned with/to wear (on one's head)/to have (on top) 4. to have (as one's leader)/to live under (a ruler)/to install (a president) 5. to get somebody to do something
</t>
  </si>
  <si>
    <t xml:space="preserve">いったい (一体) : 1. (what) the heck/(why) in the world/(who) on earth 2. one object/one body/unity 3. one form/one style 4. one Buddhist image (or carving, etc.) 5. generally/in general
いったい (一帯) : 1. whole area/whole region 2. stretch (of land)/tract/belt/zone
いったい (一隊) : party/gang/company/squad
</t>
  </si>
  <si>
    <t xml:space="preserve">いったん (一旦) : 1. once 2. for a short time/briefly/temporarily 3. one morning
いったん (一端) : 1. one end/an end 2. part/fragment
いったん (一反) : one-tenth hectare
いったん (一箪) : bamboo utensil (for holding food)/bamboo dish
</t>
  </si>
  <si>
    <t xml:space="preserve">いっぱい (一敗) : one defeat
いっぱい (一杯) : 1. amount necessary to fill a container (e.g. cupful, spoonful, etc.)/drink (usu. alcoholic) 2. full 3. one squid, octopus, crab, etc./one boat 4. fully/to capacity 5. a lot/much 6. all of .../the entire ...
</t>
  </si>
  <si>
    <t xml:space="preserve">いっぺん (一変) : complete change/about-face
いっぺん (一片) : 1. a piece/a scrap/a fragment/a bit 2. iota/modicum/trace/scrap/the slightest bit (of)
いっぺん (一遍) : 1. once/one time 2. exclusively/only/alone
いっぺん (一辺) : side of a geometric shape (e.g. triangle or rectangle)
いっぺん (一篇) : piece (e.g. poetry)/poem/essay/book/story
いっぺん (一偏) : 1. wholly/entirely/nothing but/wholeheartedly/devoted to/committed to 2. intent/single-minded/wholehearted 3. unbalanced/one-sided/prejudiced
</t>
  </si>
  <si>
    <t xml:space="preserve">いっぽん (一本) : 1. one long cylindrical thing/one film, TV show, etc./one goal, home run, etc./one telephone call 2. one version 3. one book/a certain book 4. ippon/one point/a blow 5. geisha 6. single-minded focus on ...
</t>
  </si>
  <si>
    <t xml:space="preserve">いつ (何時) : 1. when/at what time/how soon 2. normal times/ordinary days
ご (五) : five
いつ (佚) : being comfortable/relaxing
いつ (凍つ) : to freeze
いつ (一) : 1. one 2. same (mind, path, etc.)
</t>
  </si>
  <si>
    <t xml:space="preserve">いでる (出でる) : to go/to come
</t>
  </si>
  <si>
    <t xml:space="preserve">いま (居間) : living room (Western style)/sitting room
いま (今) : 1. now/the present time/just now/soon/immediately 2. another/more
うま (馬) : 1. horse 2. horse racing 3. promoted bishop
</t>
  </si>
  <si>
    <t xml:space="preserve">ほんけ (本家) : head house (family)/birthplace/originator
いいえ (否) : 1. no/nay 2. well/er/why 3. you're welcome/not at all/don't mention it
いや (嫌) : disagreeable/detestable/unpleasant/reluctant
いや (弥) : 1. more and more/increasingly 2. extremely/very
いや : 1. why/oh 2. no!/quit it!/stop!
</t>
  </si>
  <si>
    <t xml:space="preserve">いや : 1. why/oh 2. no!/quit it!/stop!
</t>
  </si>
  <si>
    <t xml:space="preserve">いよいよ (愈) : 1. more and more/all the more/increasingly 2. at last/finally/beyond doubt 3. (at the) last moment/worst possible time
</t>
  </si>
  <si>
    <t xml:space="preserve">いらっしゃる : 1. to come/to go/to be (somewhere) 2. to be (doing)
</t>
  </si>
  <si>
    <t xml:space="preserve">いる (射る) : to shoot (arrow, bolt, dart)
いる (炒る) : to roast/to parch/to toast/to boil down
いる (入る) : to get in/to go in/to come in/to flow into/to set/to set in
いる (要る) : to be needed/to be wanted
いる (居る) : 1. to be (of animate objects)/to exist 2. to stay 3. to be ...-ing/to have been ...-ing
いる (鋳る) : to cast/to mint/to coin
いる (沒る) : to set beyond the Western horizon (i.e. the Sun)
いる (癒る) : to calm down
</t>
  </si>
  <si>
    <t xml:space="preserve">ううん : 1. um/er/well 2. nuh-uh/no 3. oof
</t>
  </si>
  <si>
    <t xml:space="preserve">うずめる (埋める) : 1. to cover/to bury (e.g. one's face in hands)/to submerge 2. to fill (completely)/to stuff/to pack/to cram/to fill up
</t>
  </si>
  <si>
    <t xml:space="preserve">うふふ : tee-hee
</t>
  </si>
  <si>
    <t xml:space="preserve">うん : 1. yes/yeah/uh huh 2. hum/hmmm/well/erm/huh? 3. oof
うむ (膿む) : to fester/to form pus
うむ (有無) : 1. existence or nonexistence/presence or absence 2. consent or refusal/yes or no
あぐむ (倦む) : to get tired of (doing)/to lose interest in
うむ (生む) : 1. to give birth/to bear (child)/to lay (eggs) 2. to produce/to yield/to give rise to/to deliver
うむ (熟む) : to ripen
うむ (績む) : to spin (e.g. ramie, hemp, etc.)
</t>
  </si>
  <si>
    <t xml:space="preserve">うれしい (嬉しい) : 1. happy/glad/pleased/delighted/overjoyed 2. joyful/delightful/gratifying/pleasant
</t>
  </si>
  <si>
    <t xml:space="preserve">うわ (上) : upper/upward/outer/surface/top
うわ : yikes/oops/eep/wow
</t>
  </si>
  <si>
    <t xml:space="preserve">うわ : yikes/oops/eep/wow
</t>
  </si>
  <si>
    <t xml:space="preserve">うん : 1. yes/yeah/uh huh 2. hum/hmmm/well/erm/huh? 3. oof
うん (運) : fortune/luck
かさ (暈) : halo (around the Sun, Moon, etc.)/ring/corona
ン : some (at the start of a number in place of a digit)
</t>
  </si>
  <si>
    <t xml:space="preserve">うんと : 1. a great deal/very much/a lot 2. with a great amount of effort
</t>
  </si>
  <si>
    <t xml:space="preserve">ええ : 1. yes/that is correct/right 2. um/errr 3. huh? 4. grrr/gah/Must I? 5. good
</t>
  </si>
  <si>
    <t xml:space="preserve">えっ : huh?/what's up?
</t>
  </si>
  <si>
    <t xml:space="preserve">おい : 1. hey!/oi!/ahoy! 2. I/me
おい (甥) : nephew
おい (老い) : old age/old person/the old/the aged
おい (笈) : wooden box carried on one's back to store items for a pilgrimage
</t>
  </si>
  <si>
    <t xml:space="preserve">おいしい (美味しい) : 1. delicious/tasty/sweet 2. attractive/appealing/convenient/favorable/desirable/profitable
</t>
  </si>
  <si>
    <t xml:space="preserve">おお (大) : 1. large/big/great/major/important/serious/heavy/loud 2. older/senior 3. final/ultimate 4. rough/broad/general
おお : 1. oh!/good heavens! 2. ugh!/oh no! 3. ah!/the penny drops! 4. yes!/okay!
</t>
  </si>
  <si>
    <t xml:space="preserve">おかしい (可笑しい) : 1. funny/amusing/comical/laughable/ridiculous 2. strange/odd/funny/peculiar/weird/unusual/eccentric 3. improper/unsuitable/unbecoming 4. suspicious
</t>
  </si>
  <si>
    <t xml:space="preserve">おく (奥) : inner part/inside/interior/depths (e.g. of a forest)/back (of a house, drawer, etc.)/bottom (e.g. of one's heart)/recesses/heart
おく (億) : 10^8/100,000,000/hundred million
おく (置く) : 1. to put/to place 2. to leave (behind) 3. to establish (an organization, a facility, a position, etc.)/to set up 4. to appoint (someone to a certain position)/to hire/to employ 5. to place (one's trust, one's faith, etc.)/to bear (in mind, etc.) 6. to put down a tool (e.g. a pen) hence stopping what one is doing with that tool 7. to take in (boarders, etc.)/to provide lodging in one's house 8. to separate spatially or temporally 9. to do something in advance 10. to leave something in a certain state/to keep something in a certain state
おく (措く) : 1. to stop (doing something)/to cease/to put aside 2. to leave as is/to leave alone 3. to exclude/to except
おく (屋) : 1. house/building 2. roof
</t>
  </si>
  <si>
    <t xml:space="preserve">そふ (祖父) : 1. grandfather 2. old man 3. kyogen mask used for the role of an old man
ろうおう (老翁) : old man
おじ (伯父) : uncle
おじ (小父) : old man/mister
</t>
  </si>
  <si>
    <t xml:space="preserve">おっ : oh/oops
おっ (押っ) : vigorously .../suddenly ...
</t>
  </si>
  <si>
    <t xml:space="preserve">おっかない : 1. frightening/scary 2. extreme/exaggerated/huge
</t>
  </si>
  <si>
    <t xml:space="preserve">おっと (夫) : husband
おっと : uh-oh/oops/sorry
おっと (膃肭) : fur seal (esp. the northern fur seal, Callorhinus ursinus)/Alaskan fur seal
</t>
  </si>
  <si>
    <t xml:space="preserve">おとなしい (大人しい) : obedient/docile/quiet
</t>
  </si>
  <si>
    <t xml:space="preserve">おはよう (お早う) : good morning
</t>
  </si>
  <si>
    <t xml:space="preserve">おまえ (お前) : 1. you 2. presence (of a god, nobleman, etc.)
</t>
  </si>
  <si>
    <t xml:space="preserve">おわり (終わり) : the end
おわり (尾張) : Owari (former province located in the west of present-day Aichi Prefecture)
</t>
  </si>
  <si>
    <t xml:space="preserve">おお : 1. oh!/good heavens! 2. ugh!/oh no! 3. ah!/the penny drops! 4. yes!/okay!
</t>
  </si>
  <si>
    <t xml:space="preserve">おい : 1. hey!/oi!/ahoy! 2. I/me
</t>
  </si>
  <si>
    <t xml:space="preserve">おまわり (お巡り) : 1. policeman/cop 2. walking in a circle (dog trick) 3. rounds (doctor, police beat, etc.) 4. vegetables that accompany rice (secret language of court ladies)
</t>
  </si>
  <si>
    <t xml:space="preserve">かえり (帰り) : return/coming back
かえり (返り) : 1. turning over/flipping over 2. reply/response 3. marks written alongside characters in a classical Chinese text to indicate their ordering when read in Japanese 4. lapel
カエリ : burr (of a machined edge)
</t>
  </si>
  <si>
    <t xml:space="preserve">かかる (架かる) : to span/to bridge/to cross/to straddle
かかる (掛かる) : 1. to take (a resource, e.g. time or money) 2. to hang 3. to come into view/to arrive 4. to come under (a contract, a tax) 5. to start (engines, motors) 6. to attend/to deal with/to handle 7. to have started to/to be on the verge of 8. to overlap (e.g. information in a manual)/to cover 9. to (come) at 10. to be fastened 11. to be covered (e.g. with dust, a table-cloth, etc.) 12. to be caught in 13. to get a call 14. to depend on
かかる (係る) : 1. to be the work of/to be the result of/to be done by 2. to concern/to affect/to involve/to relate to
かかる (罹る) : to contract (a disease)/to suffer from
かかる (斯かる) : such/like this
かかる (皸る) : to chap/to crack
</t>
  </si>
  <si>
    <t xml:space="preserve">かける (掛ける) : 1. to hang up (e.g. a coat, a picture on the wall)/to let hang/to suspend (from)/to hoist (e.g. sail)/to raise (e.g. flag) 2. to put on (e.g. a blanket)/to put on top of/to cover/to lay/to spread 3. to put on (glasses, etc.)/to wear (a necklace, etc.) 4. to make (a call) 5. to spend (time, money)/to expend/to use 6. to pour (liquid) onto/to sprinkle (powder or spices) onto/to splash/to throw (e.g. water) onto 7. to turn on (engine, radio, etc.)/to set (dial, alarm clock, etc.)/to put on (DVD, song, etc.)/to use (device, implement, etc.) 8. to cause (somebody inconvenience, trouble, etc.)/to burden (someone)/to impose 9. to multiply (arithmetic operation) 10. to secure (e.g. lock) 11. to take a seat/to sit/to rest (something on something else)/to support (something on something else) 12. to bind 13. to wager/to bet/to risk/to stake/to gamble 14. to put an effect (spell, anaesthetic, etc.) on 15. to hold (a play, festival, etc.) 16. to hold an emotion for (pity, hope, etc.) 17. to argue (in court)/to deliberate (in a meeting)/to present (e.g. idea to a conference, etc.) 18. to increase further 19. to catch (in a trap, etc.) 20. to set atop 21. to erect (a makeshift building) 22. to apply (insurance) 23. to pun (on a word)/to use (a word) as a pivot word/to play on words 24. to be partway doing .../to begin (but not complete) .../to be about to ... 25. to address (someone)/to direct (something, to someone)/to do (something, to someone)
かける (駆ける) : 1. to run/to dash/to race 2. to gallop (on horseback)/to canter 3. to advance (against one's enemy)/to charge (on horseback)
かける (欠ける) : 1. to be chipped/to be damaged/to be broken 2. to be lacking/to be missing 3. to be insufficient/to be short/to be deficient/to be negligent toward 4. to wane (e.g. moon)/to go into eclipse
かける (賭ける) : to wager/to bet/to risk/to stake/to gamble
かける (翔る) : 1. to soar/to fly 2. to run/to dash
かける (架ける) : to suspend between two points/to build (a bridge, etc.)/to put up on something (e.g. legs up on table)
</t>
  </si>
  <si>
    <t xml:space="preserve">かしら : 1. I wonder 2. some kind/some stage/somehow/somewhere
あたま (頭) : 1. head 2. hair (on one's head) 3. mind/brains/intellect 4. leader/chief/boss/captain 5. top/tip 6. beginning/start 7. head/person 8. down payment/deposit 9. top structural component of a kanji 10. pair
かしら (首) : head (of a doll)
</t>
  </si>
  <si>
    <t xml:space="preserve">かた (過多) : excess/surplus/superabundance
かた (潟) : lagoon
かた (型) : 1. model/type (e.g. of machine, goods, etc.) 2. type/style/pattern 3. mold (mould)/template/model 4. kata (standard form of a movement, posture, etc. in martial arts, sport, etc.) 5. form (i.e. customary procedure) 6. size (i.e. clothing, shoes) 7. inch (in diagonal display size) 8. (taxonomical) form
かた (肩) : shoulder
かた (片) : 1. one (of a pair) 2. incomplete/imperfect/fragmentary 3. few/little 4. off-centre/remote 5. side/problem/question/matters
かた (方) : 1. direction/way 2. person/lady/gentleman 3. method of/manner of/way of 4. care of ... 5. person in charge of ... 6. side (e.g. "on my mother's side")
かた (夥多) : many/plentiful
かた (形) : 1. shape/appearance 2. collateral 3. obverse of an old "zeni" coin
</t>
  </si>
  <si>
    <t xml:space="preserve">から : 1. from (e.g. time, place, numerical quantity)/since 2. from (originator)/by 3. because/since 4. out of (constituent, part) 5. through (e.g. window, vestibule) 6. after/since 7. expresses sympathy or warning
から (殻) : shell/husk/hull/pod/chaff
から (空) : emptiness/vacuum/blank
から (掛絡) : 1. Zen monk's waistcoat (short, informal kasaya) 2. ring (usu. made of ivory) attached to this waistcoat 3. netsuke/item attached to a netsuke
から (幹) : 1. trunk/stem/stalk 2. shaft (of an arrow) 3. handle
から (唐) : China (sometimes also used in ref. to Korea or other foreign countries)
</t>
  </si>
  <si>
    <t xml:space="preserve">かわいい (可愛い) : 1. cute/adorable/charming/lovely/pretty 2. dear/precious/darling/pet 3. innocent/childlike/childish/lovable 4. dainty/cute little/tiny
</t>
  </si>
  <si>
    <t xml:space="preserve">かわいそう (可哀想) : poor/pitiable/pathetic/pitiful
</t>
  </si>
  <si>
    <t xml:space="preserve">かわり (換わり) : an exchange transaction
かわり (変わり) : 1. change/alteration 2. difference/distinction 3. something wrong/abnormality/unusual event/accident/incident
かわり (代わり) : 1. substitute/replacement/substituting/replacing 2. stand-in/proxy/alternate/deputy/relief/successor 3. compensation/exchange/return 4. another helping/second helping/seconds/refill 5. upcoming program/upcoming programme
</t>
  </si>
  <si>
    <t xml:space="preserve">がち (雅致) : artistry/good taste/elegance/grace
がち (勝ち) : 1. apt to (do)/liable to/prone to/inclined to/tend to 2. predominantly/mostly/having lots of 3. ... reaps the rewards/... takes the prize/... wins
がち : serious/earnest/honest/real/legit
</t>
  </si>
  <si>
    <t xml:space="preserve">がんばる (頑張る) : 1. to persevere/to persist/to keep at it/to hang on/to hold out/to do one's best 2. to insist that/to stick to (one's opinion) 3. to remain in a place/to stick to one's post/to refuse to budge
</t>
  </si>
  <si>
    <t xml:space="preserve">きく (菊) : chrysanthemum (Chrysanthemum morifolium)
きく (効く) : 1. to be effective/to take effect/to be good (for) 2. to work/to function well 3. to be possible (to do, use, etc.)/to be able to 4. to taste (alcohol)/to try
きく (聞く) : 1. to hear 2. to listen (e.g. to music) 3. to ask/to enquire/to query 4. to hear about/to hear of/to learn of 5. to follow (advice, order, etc.)/to obey/to listen to/to comply with 6. to hear (e.g. a plea)/to grant (a request)/to accept (e.g. an argument)/to give consideration to 7. to smell (esp. incense)/to sample (a fragrance) 8. to taste (alcohol)/to try
きく (危懼) : fear/misgivings
きく (起句) : opening line/opening line of a (Chinese) poem
きく (規矩) : rule/standard/compass and ruler
きく (崎嶇) : 1. steep (mountain)/precipitous 2. hard (life)/difficult/troubled
きく (訊く) : to ask/to enquire/to query
</t>
  </si>
  <si>
    <t xml:space="preserve">きっと (屹度) : 1. surely/undoubtedly/almost certainly/most likely (e.g. 90 percent) 2. sternly/severely 3. having no slack/rigid/stiff/tight 4. suddenly/abruptly/instantly
</t>
  </si>
  <si>
    <t xml:space="preserve">きつね (狐) : 1. fox (esp. the red fox, Vulpes vulpes) 2. fox (i.e. a sly person) 3. soba or udon topped with deep-fried tofu 4. light brown/golden brown
</t>
  </si>
  <si>
    <t xml:space="preserve">きゃっ : 1. yikes!/eek!/ouch!/blech 2. ook/eek 3. customer
</t>
  </si>
  <si>
    <t xml:space="preserve">きれい (綺麗) : 1. pretty/lovely/beautiful/fair 2. clean/clear/pure/tidy/neat 3. completely/entirely
</t>
  </si>
  <si>
    <t xml:space="preserve">くぐる (潜る) : 1. to go under/to pass under/to go through/to pass through 2. to dive (into or under the water) 3. to evade/to get around/to slip past 4. to survive/to surmount
</t>
  </si>
  <si>
    <t xml:space="preserve">くさる (腐る) : 1. to rot/to go bad/to decay/to spoil/to fester/to decompose/to turn sour (e.g. milk) 2. to corrode/to weather/to crumble 3. to become useless/to blunt/to weaken (from lack of practice) 4. to become depraved/to be degenerate/to be morally bankrupt/to be corrupt 5. to be depressed/to be dispirited/to feel discouraged/to feel down 6. to have the audacity to/to be bastard enough to 7. to lose a bet 8. to be drenched/to become sopping wet
</t>
  </si>
  <si>
    <t xml:space="preserve">きゅうせい (救世) : salvation
くせ (癖) : 1. habit (often a bad habit, i.e. vice)/tendency 2. peculiarity/idiosyncrasy/mannerism 3. crease/wrinkle/curl/kink
くせ (曲) : 1. long segment of a noh play forming its musical highlight 2. wrong/improper/indecent
</t>
  </si>
  <si>
    <t xml:space="preserve">くたびれる (草臥れる) : 1. to get tired/to become exhausted/to grow weary 2. to become worn out/to become battered (from long use) 3. to get tired of (doing)/to get fed up with
</t>
  </si>
  <si>
    <t xml:space="preserve">くださる (下さる) : 1. to give/to confer/to bestow 2. to kindly do for one/to oblige/to favour/to favor
</t>
  </si>
  <si>
    <t xml:space="preserve">くだり (下り) : 1. down-train/train heading toward the ending point of its route 2. down-slope/downward going 3. downbound (esp. away from Tokyo) 4. downstream/downhill
くだり (件) : passage/paragraph
</t>
  </si>
  <si>
    <t xml:space="preserve">くも (雲) : cloud
くも (蜘蛛) : spider
</t>
  </si>
  <si>
    <t xml:space="preserve">くらい (暗い) : 1. dark/gloomy/murky 2. depressed/dispirited/down in the dumps/dark (mood) 3. dark (in colour)/dull 4. ill-boding/dark (e.g. past)/suspicious 5. unlikely (to succeed)/hopeless/unpromising 6. unfamiliar (with)/ignorant (of)
くらい : 1. approximately/about/around/or so 2. to (about) the extent that/(almost) enough that/so ... that .../at least 3. as ... as .../like
くらい (位) : 1. throne/crown/(nobleman's) seat 2. government position/court rank 3. social standing/rank/class/echelon/rung 4. grade (of quality, etc.)/level/tier/rank 5. position of a figure (e.g. tens, thousands)/digit/(decimal) place 6. degree/extent/amount
</t>
  </si>
  <si>
    <t xml:space="preserve">くる (繰る) : 1. to reel/to wind/to spin (thread) 2. to turn (pages)/to flip through (a book)/to leaf through (a book)/to consult (a dictionary)/to refer to (an encyclopedia) 3. to count (e.g. the days) 4. to open one-by-one/to close one-by-one (e.g. shutters)
くる (来る) : 1. to come (spatially or temporally)/to approach/to arrive 2. to come back/to do ... and come back 3. to come to be/to become/to get/to grow/to continue 4. to come from/to be caused by/to derive from 5. to come to (i.e. "when it comes to spinach ...")
くる (佝僂) : 1. rickets 2. someone suffering from rickets
えぐる (抉る) : 1. to gouge/to hollow out/to bore/to excavate/to scoop out 2. to greatly perturb/to cause emotional pain 3. to get to the bottom of things/to relentlessly bring the truth to light
くるる (枢) : 1. pivot hinge (using extensions on the top and bottom of a door that fit into cavities in the frame) 2. sliding wooden bolt (for holding a door or window shut)
くる (呉る) : to give/to let one have/to do for one
</t>
  </si>
  <si>
    <t xml:space="preserve">くれる (呉れる) : 1. to give/to let (one) have 2. to give 3. to do for one/to take the trouble to do 4. to do to someone's disadvantage
くれる (暮れる) : 1. to get dark/to grow dark 2. to end (of a day, year, season, etc.)/to come to an end/to close 3. to be sunk in (e.g. despair)/to be lost in (e.g. thought)/to be overcome with
</t>
  </si>
  <si>
    <t xml:space="preserve">けど : but/however/although
</t>
  </si>
  <si>
    <t xml:space="preserve">けど : but/however/although
けんど (剣奴) : gladiator
けんど (県土) : prefectural land/prefectural territory
</t>
  </si>
  <si>
    <t xml:space="preserve">げんき (元気) : 1. lively/full of spirit/energetic/vigorous/vital/spirited 2. healthy/well/fit/in good health
げんき (原器) : standard (for weights and measures)
げんき (衒気) : affectation/ostentation/vanity
げんき (元亀) : Genki era (1570.4.23-1573.7.28)
げんき (減輝) : decalescence
げんき (元期) : epoch
</t>
  </si>
  <si>
    <t xml:space="preserve">ここ (此処) : 1. here/this place 2. this point/here/now 3. these past ... (e.g. three years)/these last ... 4. the next ... (e.g. few days)/these next ...
きゅう (九) : nine
ここ (個々) : individual/one by one/separate/each
ここ (戸戸) : each house/every house
ここ (呱呱) : cry of a baby at its birth
</t>
  </si>
  <si>
    <t xml:space="preserve">こそ : 1. it is ... that .../precisely/in particular/definitely/for sure/only (when, after, because, etc.) 2. although/while/it is the case that ... but 3. it is precisely because ... that .../only because ... 4. not at all/not in the slightest/absolutely not/never
くっそ (苦蘇) : kousso (African flowering plant, Hagenia abyssinica)/kosso/cusso/koso/brayera
</t>
  </si>
  <si>
    <t xml:space="preserve">こっそり : stealthily/secretly/in secret
</t>
  </si>
  <si>
    <t xml:space="preserve">こちら (此方) : 1. this way/this direction 2. here 3. this (one) 4. I/me/we/us 5. this person
こっち (忽地) : suddenly/abruptly/unexpectedly
</t>
  </si>
  <si>
    <t xml:space="preserve">こと (琴) : 1. koto (13-stringed Japanese zither) 2. stringed instrument 3. zheng (Chinese zither)/guzheng
こと (古都) : ancient city/former capital
こと (事) : 1. thing/matter 2. incident/occurrence/event/something serious/trouble/crisis 3. circumstances/situation/state of affairs 4. work/business/affair 5. after an inflectable word, creates a noun phrase indicating something the speaker does not feel close to 6. nominalizing suffix 7. pretending to .../playing make-believe ... 8. alias/also known as/otherwise known as/or 9. necessity/need 10. you should .../I advise that you .../it's important to ...
こと (糊塗) : patching up (e.g. a failure)/covering up (e.g. a mistake)/glossing over
げん (言) : word/remark/statement
こと (異) : 1. difference (from one another)/different thing/other 2. unusual/extraordinary
こと : 1. particle indicating a command 2. particle indicating mild enthusiasm 3. particle indicating a gentle interrogative 4. particle used to soften a judgment or conclusion
ごと (如) : like/similar to/same as
</t>
  </si>
  <si>
    <t xml:space="preserve">きゅう (九) : nine
この (此の) : 1. this 2. last (couple of years, etc.)/these/past/this 3. you (as in "you liar")
</t>
  </si>
  <si>
    <t xml:space="preserve">こら : 1. hey! 2. hey!
こら (子ら) : children
</t>
  </si>
  <si>
    <t xml:space="preserve">こりゃ : hey there/I say/see here
</t>
  </si>
  <si>
    <t xml:space="preserve">これ (此れ) : 1. this/this one 2. this person 3. now/this point (in time) 4. here 5. used to stress the subject of a sentence 6. I/me
これ : hey/oi/come on/look/listen
</t>
  </si>
  <si>
    <t xml:space="preserve">こわい (怖い) : scary/frightening/eerie/dreadful
こわい (強い) : 1. tough/stiff/hard 2. inflexible/obstinate/stubborn 3. tired/worn out
</t>
  </si>
  <si>
    <t xml:space="preserve">こわれる (壊れる) : 1. to be broken/to break 2. to fall through/to come to nothing
</t>
  </si>
  <si>
    <t xml:space="preserve">こん (今) : 1. the current .../this 2. today's ...
こん (紺) : navy blue/deep blue
こと (事) : 1. thing/matter 2. incident/occurrence/event/something serious/trouble/crisis 3. circumstances/situation/state of affairs 4. work/business/affair 5. after an inflectable word, creates a noun phrase indicating something the speaker does not feel close to 6. nominalizing suffix 7. pretending to .../playing make-believe ... 8. alias/also known as/otherwise known as/or 9. necessity/need 10. you should .../I advise that you .../it's important to ...
この (此の) : 1. this 2. last (couple of years, etc.)/these/past/this 3. you (as in "you liar")
こん (坤) : kun (one of the trigrams of the I Ching: earth, southwest)
ごん (艮) : gen (one of the trigrams of the I Ching: mountain, northeast)
こん (魂) : Yang energy/spirit
こん (根) : 1. stick-to-itiveness/perseverance/persistence 2. radical (esp. one that tends to ionize easily) 3. root 4. indriya (faculty of the body having a specific function, i.e. the sensory organs)
こん (喉) : 1. fish 2. counter for fish
こん (鯤) : kun (in Chinese mythology, giant fish said to be able to turn into a bird)
こん : 1. with a bump/with a clunk 2. yelp (e.g. of a fox)/bark/howl
こん (混) : (traffic) congestion
こん (痕) : scar (e.g. from operation, injection)/trace/mark (e.g. skid marks)
こん (此) : this
</t>
  </si>
  <si>
    <t xml:space="preserve">こんな : this sort of/this kind of/like this/such
</t>
  </si>
  <si>
    <t xml:space="preserve">こんにちは (今日は) : hello/good day/good afternoon
</t>
  </si>
  <si>
    <t xml:space="preserve">ござる (御座る) : to be
</t>
  </si>
  <si>
    <t xml:space="preserve">ごめん (御免) : 1. I'm sorry/my apologies/excuse me/pardon me 2. may I come in? 3. permission/leave/license 4. dismissal/discharge 5. not wanting/objecting to/being fed up with/wishing to avoid
</t>
  </si>
  <si>
    <t xml:space="preserve">ごらん (ご覧) : 1. (please) try to 2. (please) look 3. seeing/looking/watching
</t>
  </si>
  <si>
    <t xml:space="preserve">さあ : 1. come/come now/come along/go on/hurry up 2. well/who knows/I don't know.../uh/hmm 3. well now/let's see/there we go/all right 4. about that/you see
</t>
  </si>
  <si>
    <t xml:space="preserve">さげる (下げる) : 1. to hang/to suspend/to wear (e.g. decoration) 2. to lower/to reduce/to bring down 3. to demote/to move back/to pull back 4. to clear (plates)/to remove (food, etc. from table or altar) 5. to keep on playing after one has formed a scoring combination with captured cards
さげる (提げる) : 1. to take along/to hold in the hand 2. to hang (e.g. from the shoulder or waist)
</t>
  </si>
  <si>
    <t xml:space="preserve">さす (差す) : 1. to shine 2. to be visible 3. to be tinged with 4. to rise (of water levels)/to flow in 5. to be felt (i.e. as an emotion)/to come over one 6. to hold up (an umbrella, etc.)/to put up/to raise 7. to extend one's arm straight ahead (in dance) 8. to insert/to put in 9. to wear (a sword) in one's belt/to wear at one's side/to carry under one's arm 10. to insert one's arm under an opponent's arm 11. to pole (a boat) 12. to pour/to add (liquid)/to serve (drinks) 13. to put on (lipstick, etc.)/to apply/to colour/to dye 14. to light (a fire)/to burn 15. to shut/to close/to lock/to fasten 16. to stop in the midst of/to leave undone
さす (砂州) : reef/sandbar/sandbank
さす (刺す) : 1. to pierce/to stab/to prick/to stick/to thrust 2. to sting/to bite 3. to sew/to stitch/to embroider 4. to pole (a boat) 5. to catch (with a limed pole) 6. to put (a runner) out/to pick off
さす (指す) : 1. to point 2. to nominate/to select someone/to specify some person 3. to identify/to indicate/to point out 4. to play (a game of shogi)/to move (a piece) 5. to extend one's arm straight ahead (in dance)
さす (射す) : to shine
さす (挿す) : 1. to insert/to put in 2. to plant (a cutting)/to strike 3. to arrange (flowers) 4. to wear (a sword) in one's belt 5. to shut/to close/to lock/to fasten
とざす (閉ざす) : 1. to shut/to close/to fasten/to lock 2. to block (a street, entrance, etc.) 3. to shut in (with snow, ice, etc.)/to shut off/to cut off/to cover (e.g. in darkness) 4. to consume (with negative feelings)/to fill (e.g. with sadness)/to bury (e.g. in grief)
さす (注す) : 1. to pour/to add (liquid)/to serve (drinks) 2. to put on (lipstick, etc.)/to apply/to colour/to dye 3. to light (a fire)/to burn
さす (螫す) : to sting (i.e. bee, wasp, etc.)
さす (止す) : to stop in the midst of/to leave undone
さす : 1. to make (someone) do 2. to allow (someone) to 3. to let/to allow/to cause 4. to be permitted to 5. to do 6. swidden
</t>
  </si>
  <si>
    <t xml:space="preserve">さっき (先) : a short while ago/a moment ago/just now/some time ago
さっき (殺気) : thirst for blood/bloodlust/determination to kill
すうき (数奇) : 1. misfortune/adverse fortune/hapless fate 2. checkered (life, career, etc.)/varied/eventful/dramatic/full of ups and downs
さくき (昨季) : last season (e.g. in sports)/equivalent season last year
さっき (削器) : (stone) scraper
</t>
  </si>
  <si>
    <t xml:space="preserve">さつき (五月) : 1. fifth month of the lunar calendar 2. satsuki azalea (Rhododendron indicum)
</t>
  </si>
  <si>
    <t xml:space="preserve">さま (様) : 1. Mr./Mrs./Miss/Ms. 2. makes a word more polite (usu. in fixed expressions) 3. state/situation/appearance/manner
</t>
  </si>
  <si>
    <t xml:space="preserve">さよなら : 1. goodbye/so long/farewell 2. saying goodbye to (e.g. life as a bachelor)/putting an end to/parting with 3. farewell (performance, party, etc.)/final/last/game-winning (e.g. hit)
</t>
  </si>
  <si>
    <t xml:space="preserve">さん : 1. Mr./Mrs./Miss/Ms./-san 2. politeness marker
さん (酸) : 1. acid 2. sourness/sour taste
さん (三) : 1. three 2. tri-
さん (讚) : a style of Chinese poetry/legend or inscription on a picture
さん (賛) : 1. praise/tribute 2. inscription (on a painting)
さん (山) : 1. Mt./Mount 2. Mt./Mount
さん (産) : 1. (giving) birth/childbirth/delivery/confinement 2. native of/product of 3. assets/property/fortune
さん (桟) : 1. frame (i.e. of a sliding door) 2. crosspiece/bar 3. sliding wooden bolt (for holding a door or window shut) 4. rung (of a ladder)
さん (算) : 1. divining sticks 2. counting/calculation
さん (燦) : brilliant/resplendent
さん (餐) : dining
さん (惨) : appalling
</t>
  </si>
  <si>
    <t xml:space="preserve">さんぽ (散歩) : walk/stroll
</t>
  </si>
  <si>
    <t xml:space="preserve">しあわせ (幸せ) : happiness/good fortune/luck/blessing
</t>
  </si>
  <si>
    <t xml:space="preserve">しかたない (仕方ない) : 1. there's no (other) way 2. cannot be helped/unavoidable/inevitable/(there's) nothing one can do/having no choice 3. it's no use (doing)/pointless/useless/no good/insufficient/not enough 4. hopeless (person)/annoying/troublesome/awful 5. cannot stand it/unbearable/cannot help (doing, feeling)/dying (to do)
</t>
  </si>
  <si>
    <t xml:space="preserve">しき (四季) : the four seasons
しき (士気) : morale (of troops, team, etc.)/esprit de corps
しき (指揮) : command/direction
しき (死期) : time of death/one's final hour/one's end
しき (式) : 1. equation/formula/expression 2. ceremony 3. style 4. enforcement regulations (of the ritsuryo)
ほととぎす (時鳥) : lesser cuckoo (Cuculus poliocephalus)
しきい (敷居) : threshold (esp. one with grooves for sliding doors)/sill
しき (始期) : beginning period/initial term
しき (紙器) : paper articles/containers, etc. made of paper
しき (私記) : private records or documents
しき (志気) : determination/esprit de corps
しき (識) : 1. acquaintanceship 2. vijnana/consciousness 3. written by...
しき (鋪) : mine tunnel/mine shaft/mineshaft
しき (職) : agency (government department between a ministry and a bureau under the ritsuryo system)
しき (色) : 1. rupa (form) 2. visible objects (i.e. color and form)
しき (史記) : Shiji/Shih-chi/The Historical Records (ancient Chinese historical record)
しき (敷き) : 1. spreading/laying out/covering 2. security deposit 3. Japanese mattress
しき (四気) : weather of the four seasons (warmth of spring, heat of summer, cool of autumn, and cold of winter)
</t>
  </si>
  <si>
    <t xml:space="preserve">しまう (仕舞う) : 1. to finish/to stop/to end/to put an end to/to bring to a close 2. to close (a business, etc.)/to close down/to shut down/to shut up 3. to put away/to put back/to keep/to store 4. to do completely/to finish 5. to do accidentally/to do without meaning to/to happen to do
</t>
  </si>
  <si>
    <t xml:space="preserve">しれる (知れる) : 1. to become known/to come to light/to be discovered 2. to be known/to be understood 3. to obviously not amount to much/to seem trivial 4. to be evident/to be obvious/to go without saying 5. to be very intense (worry, hope, etc.)/to be extremely severe
</t>
  </si>
  <si>
    <t xml:space="preserve">じき (時期) : time/season/period/phase/stage
じき (次期) : 1. next term/next period 2. next version/next release
じき (磁器) : porcelain (esp. hard-paste porcelain)/china/chinaware
じき (磁気) : magnetism
やけ (自棄) : desperation/despair/self-abandonment
じき (直) : 1. soon/in a moment/before long/shortly 2. nearby/close 3. direct 4. spot transaction/cash transaction
じき (時機) : opportunity/chance/time/occasion
じき (自記) : writing oneself/self-recording
じき (時季) : season/time of year
しょく (食) : 1. food/foodstuff 2. eating/appetite 3. meal
じき (自機) : player character or vehicle (in video games)
じき (敷き) : suffix indicating room size (following a number of tatami mats and a counter)
</t>
  </si>
  <si>
    <t xml:space="preserve">じゃあ : 1. then/well/so/well then 2. be/is
へび (蛇) : 1. snake 2. serpent/large snake
じゃ (邪) : wickedness/evil/wicked person
</t>
  </si>
  <si>
    <t xml:space="preserve">じゃあ : 1. then/well/so/well then 2. be/is
</t>
  </si>
  <si>
    <t xml:space="preserve">ちゃう : 1. to do completely 2. to do accidentally/to do without meaning to/to happen to do
</t>
  </si>
  <si>
    <t xml:space="preserve">じゃり (砂利) : 1. gravel/ballast/pebbles 2. child/rugrat/ankle-biter
</t>
  </si>
  <si>
    <t xml:space="preserve">じょうず (上手) : 1. skillful/skilled/proficient/good (at)/adept/clever 2. flattery
じょうず (上図) : the above figure (chart, diagram, illustration, etc.)
</t>
  </si>
  <si>
    <t xml:space="preserve">すぎる (過ぎる) : 1. to pass through/to pass by/to go beyond 2. to pass (of time)/to elapse 3. to have expired/to have ended/to be over 4. to exceed/to surpass/to be above 5. to be no more than ... 6. to be excessive/to be too much/to be too ...
</t>
  </si>
  <si>
    <t xml:space="preserve">すぐ (直ぐ) : 1. immediately/at once/right away/directly 2. soon/before long/shortly 3. easily/readily/without difficulty 4. right (near)/nearby/just (handy) 5. honest/upright/frank/straightforward
すぐ (過ぐ) : 1. to pass through/to pass by/to go beyond 2. to pass (of time)/to elapse 3. to have expired/to have ended/to be over 4. to exceed/to surpass/to be above
</t>
  </si>
  <si>
    <t xml:space="preserve">すごい (凄い) : 1. terrible/dreadful 2. amazing (e.g. of strength)/great (e.g. of skills)/wonderful/terrific 3. to a great extent/vast (in numbers) 4. awfully/very/immensely
</t>
  </si>
  <si>
    <t xml:space="preserve">すごす (過ごす) : 1. to pass (time)/to spend 2. to overdo (esp. of one's alcohol consumption)/to drink (alcohol) 3. to take care of/to support 4. to overdo/to do too much 5. to ... without acting on it
</t>
  </si>
  <si>
    <t xml:space="preserve">すっかり : all/completely/totally/entirely/thoroughly
</t>
  </si>
  <si>
    <t xml:space="preserve">すっごい : 1. terrible/dreadful 2. amazing (e.g. of strength)/great (e.g. of skills)/wonderful/terrific 3. to a great extent/vast (in numbers)
</t>
  </si>
  <si>
    <t xml:space="preserve">すてき (素敵) : lovely/wonderful/nice/great/fantastic/superb/cool
</t>
  </si>
  <si>
    <t xml:space="preserve">すむ (済む) : 1. to finish/to end/to be completed 2. to merely result in something less severe than expected 3. to feel at ease 4. to feel unease or guilt for troubling someone/to be sorry
すむ (住む) : to live (of humans)/to reside/to inhabit/to dwell/to abide
すむ (澄む) : 1. to become clear (water, air, etc.)/to become transparent 2. to resonate clearly (e.g. voice) 3. to become serene/to become tranquil/to be free of worries 4. to pronounce as an unvoiced sound
すむ (棲む) : to live (of animals)/to inhabit/to nest
</t>
  </si>
  <si>
    <t xml:space="preserve">する (為る) : 1. to do/to carry out/to perform 2. to cause to become/to make (into)/to turn (into) 3. to serve as/to act as/to work as 4. to wear (clothes, a facial expression, etc.) 5. to judge as being/to view as being/to think of as/to treat as/to use as 6. to decide on/to choose 7. to be sensed (of a smell, noise, etc.) 8. to be (in a state, condition, etc.) 9. to be worth/to cost 10. to pass (of time)/to elapse 11. to place, or raise, person A to a post or status B 12. to transform A to B/to make A into B/to exchange A for B 13. to make use of A for B/to view A as B/to handle A as if it were B 14. to feel A about B 15. verbalizing suffix (applies to nouns noted in this dictionary with the part of speech "vs") 16. creates a humble verb (after a noun prefixed with "o" or "go") 17. to be just about to/to be just starting to/to try to/to attempt to
する (刷る) : 1. to print 2. to color or pattern fabric using a wooden mold
する (掏る) : to pickpocket/to steal
そる (剃る) : to shave
する (擦る) : 1. to rub/to chafe/to strike (match)/to file/to frost (glass) 2. to lose (e.g. a match)/to forfeit/to squander one's money (e.g. through gambling, Pachinko, etc.)
</t>
  </si>
  <si>
    <t xml:space="preserve">ずっと : 1. continuously in some state (for a long time, distance)/throughout/all along/the whole time/all the way 2. much (better, etc.)/by far/far and away 3. far away/long ago 4. direct/straight
</t>
  </si>
  <si>
    <t xml:space="preserve">ずつ : 1. apiece/each 2. at a time/piecemeal
</t>
  </si>
  <si>
    <t xml:space="preserve">ずる (狡) : 1. cunning deed/sly trick/foul play 2. cunning person/sly fellow/cheat
ずる : 1. to slide/to slip off/to get dislocated 2. to drag/to pull
</t>
  </si>
  <si>
    <t xml:space="preserve">せる (競る) : 1. to compete 2. to bid 3. to sell at auction
せまる (迫る) : 1. to approach/to draw near/to be imminent 2. to press (someone for something)/to urge/to compel
せる : 1. auxiliary verb indicating the causative 2. auxiliary verb indicating that one has been granted the permission to do something 3. auxiliary verb used as an honorific for others' actions
</t>
  </si>
  <si>
    <t xml:space="preserve">そう : appearing that/seeming that/looking like/having the appearance of
そう (沿う) : 1. to run along/to run beside/to stick to (a line) 2. to follow (a policy, plan, etc.)/to act in accordance with/to align with 3. to meet (wishes, expectations, etc.)/to satisfy/to comply with/to live up to
こと (琴) : 1. koto (13-stringed Japanese zither) 2. stringed instrument 3. zheng (Chinese zither)/guzheng
そろ (候) : 1. to be 2. to do
さゆう (左右) : 1. left and right/right and left 2. (asserting) control/influence/domination 3. one's attendants/people accompanying one 4. (serving at somebody's) side 5. equivocation
せい (姓) : 1. surname/family name 2. hereditary title (used in ancient Japan to denote rank and political standing)
そう (僧) : 1. monk/priest 2. sangha (the Buddhist community)
そう (双) : pair
も (喪) : 1. mourning 2. calamity/misfortune
そう (層) : 1. layer/stratum/seam/bed 2. class/stratum/bracket/group 3. sheaf 4. counter for stories (of a building)
そう (想) : 1. conception/idea/thought 2. samjna (perception)
みさお (操) : 1. fidelity/honour/honor/constancy 2. chastity (of a woman)/faithfulness (e.g. to one's husband)
そう (相) : 1. appearance/look/countenance 2. a 'seeming' that fortune-tellers relate to one's fortune 3. aspect 4. phase (e.g. solid, liquid and gaseous)
そう (総) : whole/all/general/gross/entire/overall
そう (添う) : 1. to meet (wishes, expectations, etc.)/to satisfy/to comply with/to live up to 2. to accompany/to go with/to stay by one's side 3. to associate with (someone)/to mix with 4. to marry/to wed 5. to be added
ひい (曾) : great (i.e. great-grandson, great-grandmother)
そう (槽) : body (of a biwa)
しょう (笙) : traditional Japanese wind instrument resembling panpipes/free-reed instrument used in Japanese court music
そう (艘) : counter for (small) boats
そう (然う) : 1. in that way/thus/such 2. so 3. so?
しょう (荘) : manor/villa
そう (宋) : 1. Song dynasty (China, 960-1279)/Sung dynasty 2. Liu Song dynasty (China, 420-479)/Liu Sung dynasty 3. Song (ancient Chinese state, 11th century-286 BCE)/Sung
そう (壮) : 1. vibrancy/strength/bravery/manliness 2. (esp. of men) one's prime (approx. age 30) 3. counter for times of moxibustion
そう (草) : 1. draft/rough copy 2. highly cursive style (of writing Chinese characters)/grass style
そう (装) : 1. clothing/dressing 2. binding (of a book)
そう (走) : run/race
こしき (甑) : 1. steaming basket (traditionally clay or wood) 2. steaming vat (for steaming rice in sake production)
そう (叢) : plexus/rete
そう (惣) : rural local self-government (Muromachi period)
そう (疎雨) : drizzle/scattered rain
そう (奏) : report to the emperor
そう (叟) : old man/venerable gentleman
そう (曹) : 1. palace room for government officials 2. fellow/set (of people)/clan/family
そう (葬) : funeral
そう (躁) : mania
そう (宗) : 1. origin/source 2. virtuous ancestor
</t>
  </si>
  <si>
    <t xml:space="preserve">そこ (其処) : 1. there (place relatively near listener) 2. there (place just mentioned)/that place 3. then (of some incident just spoken of)/that (of point just raised) 4. you
そこ (底) : bottom/sole
</t>
  </si>
  <si>
    <t xml:space="preserve">そっくり : 1. all/altogether/entirely/completely 2. exactly like/just like/spitting image of
</t>
  </si>
  <si>
    <t xml:space="preserve">そちら (其方) : 1. that way/that direction 2. there 3. that (one) 4. you/your family/your company 5. that person
</t>
  </si>
  <si>
    <t xml:space="preserve">その (其の) : 1. that/the 2. part (as in "part two") 3. um .../er .../uh ...
その (園) : 1. garden (esp. man-made)/orchard/park/plantation 2. place/location
</t>
  </si>
  <si>
    <t xml:space="preserve">それは : 1. very/extremely 2. that is
</t>
  </si>
  <si>
    <t xml:space="preserve">それ (其れ) : 1. that/it 2. then/that point (in time)/that time 3. there 4. you
それ : 1. there!/look! 2. go on!/right!/here goes!
</t>
  </si>
  <si>
    <t xml:space="preserve">そろそろ : 1. slowly/quietly/steadily/gradually/gingerly 2. soon/momentarily/before long/any time now
</t>
  </si>
  <si>
    <t xml:space="preserve">そんな : 1. such/that sort of/that kind of/like that 2. no way!/never!
</t>
  </si>
  <si>
    <t xml:space="preserve">たい (他意) : other intention/hidden purpose/ulterior motive/ill will/malice
たい (体) : 1. body/physique/posture 2. shape/form/style 3. substance/identity/reality 4. field 5. counter for humanoid forms (e.g. dolls, statues, corpses, etc.) 6. typeface/type
たい (対) : 1. opposite/opposition 2. versus/vs./v. 3. to (e.g. "winning a game five to three") 4. equal footing/equal terms 5. against .../anti-/toward .../to ...
たい (帯) : band (e.g. conduction, valence)/belt (e.g. Van-Allen, asteroid, etc.)
たい (鯛) : 1. sea bream (Sparidae)/porgy 2. tai (species of reddish-brown Pacific sea bream, Pagrus major)
たい (隊) : 1. party/group/crew/team/body 2. company (of troops)/corps/unit/squad
たい : 1. want to ... do something/would like to ... 2. indicates emphasis 3. very ...
たい (胎) : womb
たい (態) : 1. condition/figure/appearance 2. voice
たい (袋) : counter for things inside a bag
たい (台) : Taiwan
たい (堆) : 1. bank (river, lake) 2. pile/heap
たい (大) : nth year in the Taishō era (1912.7.30-1926.12.25)
</t>
  </si>
  <si>
    <t xml:space="preserve">たがい (互い) : each other/one another
たがい (他害) : harming others
</t>
  </si>
  <si>
    <t xml:space="preserve">たくさん (沢山) : 1. a lot/lots/plenty/many/a large number/much/a great deal/a good deal 2. enough/sufficient 3. enough/too many/too much
</t>
  </si>
  <si>
    <t xml:space="preserve">たしか (確か) : 1. sure/certain/positive/definite 2. reliable/trustworthy/safe/sound/firm/accurate/correct/exact 3. If I'm not mistaken/If I remember correctly/If I remember rightly
</t>
  </si>
  <si>
    <t xml:space="preserve">たしかめる (確かめる) : to ascertain/to check/to make sure
</t>
  </si>
  <si>
    <t xml:space="preserve">ただ (只) : 1. ordinary/common/usual 2. free of charge 3. unaffected/as is/safe 4. only/merely/just/simply 5. but/however/nevertheless
ただ (直) : straight/direct
</t>
  </si>
  <si>
    <t xml:space="preserve">ただいま (ただ今) : 1. here I am/I'm home! 2. presently/right away/right now/just now
</t>
  </si>
  <si>
    <t xml:space="preserve">やかた (館) : 1. mansion/palace/manor house/castle 2. nobleman/noblewoman/dignitary 3. cabin (on a boat, carriage, etc.)
たち (裁ち) : cutting/cut
たち (質) : 1. nature (of a person)/disposition/temperament 2. nature (of something)/character/kind/sort
たち (太刀) : 1. long sword (esp. the tachi, worn on the hip edge down by samurai)/large sword 2. straight single-edged Japanese sword (from the mid-Heian period or earlier) 3. guandao/Chinese glaive
たち (達) : pluralizing suffix (esp. for people and animals; formerly honorific)
たち (立ち) : 1. departure/setting off/start 2. being used up/being consumed/being burnt out 3. passage of time/lapse 4. rehearsal 5. leading male role in kabuki 6. rising from a crouch to charge/initial charge/faceoff 7. verb prefix conveying emphasis and sometimes formality
たち (他地) : another place
たち (多智) : great wisdom
</t>
  </si>
  <si>
    <t xml:space="preserve">たぬきも (狸藻) : bladderwort
</t>
  </si>
  <si>
    <t xml:space="preserve">たのむ (頼む) : 1. to request/to beg/to ask 2. to call/to order/to reserve 3. to entrust to 4. to rely on 5. please/please do
たのも (田の面) : surface of a rice paddy
</t>
  </si>
  <si>
    <t xml:space="preserve">たぶん (他聞) : informing
たぶん (多分) : 1. perhaps/probably 2. generous/many/much/great
</t>
  </si>
  <si>
    <t xml:space="preserve">たり : 1. -ing and -ing (e.g. "coming and going") 2. doing such things as... 3. expresses a command 4. to be 5. indicates completion or continuation of an action
</t>
  </si>
  <si>
    <t xml:space="preserve">たんけん (短剣) : 1. short sword/dagger/stiletto 2. hour hand (of a clock)
たんけん (探検) : exploration/expedition
たんけん (短見) : narrow view
</t>
  </si>
  <si>
    <t xml:space="preserve">たんと : 1. many/much/a great amount 2. excessive amount
</t>
  </si>
  <si>
    <t xml:space="preserve">だれ (誰) : who
</t>
  </si>
  <si>
    <t xml:space="preserve">だいすき (大好き) : loveable/very likeable/like very much
</t>
  </si>
  <si>
    <t xml:space="preserve">だけ (丈) : 1. only/just/merely/simply/no more than/nothing but/alone 2. as much as/to the extent of/enough to
たけ (岳) : 1. peak 2. mountain
</t>
  </si>
  <si>
    <t xml:space="preserve">だらけ : 1. full of (e.g. mistakes)/riddled with 2. covered all over with (blood, mud, etc.)
</t>
  </si>
  <si>
    <t xml:space="preserve">たれ (垂れ) : 1. sauce (esp. soy or mirin-based dipping sauce) 2. hanging/something hanging (flap, lappet, etc.) 3. (kendo) loin guard 4. kanji radical enclosing the top-left corner of a character 5. -ass/-head
だれ (誰) : who
ダレ : undercut (of a machined edge)
</t>
  </si>
  <si>
    <t xml:space="preserve">チェ : 1. tsk/tut/shoot/dang 2. chirp
</t>
  </si>
  <si>
    <t xml:space="preserve">ちがう (違う) : 1. to differ (from)/to vary 2. to not be in the usual condition 3. to not match the correct (answer, etc.) 4. to be different from promised 5. isn't it?/wasn't it?
</t>
  </si>
  <si>
    <t xml:space="preserve">ちそう (地層) : stratum/geological formation/layer/bed (coal, gravel, etc.)
ちそう (馳走) : 1. treat/banquet/feast/entertainment/goodies 2. running about
ちそう (地相) : geographic features/divination based on the lay of the land
</t>
  </si>
  <si>
    <t xml:space="preserve">ちっと (些と) : 1. a little bit 2. a little while
</t>
  </si>
  <si>
    <t xml:space="preserve">ちまう : 1. to do completely 2. to do accidentally/to do without meaning to/to happen to do
</t>
  </si>
  <si>
    <t xml:space="preserve">ちゃ (茶) : 1. tea 2. tea plant (Camellia sinensis) 3. tea preparation/making tea 4. brown 5. mockery
ては : 1. if (an action, etc.) 2. since .../if you are going to ... 3. one after another/indicates repeated action 4. adds emphasis
</t>
  </si>
  <si>
    <t xml:space="preserve">ちゃう : 1. to do completely 2. to do accidentally/to do without meaning to/to happen to do
ちゃう : 1. no/that's wrong/it's not like that 2. isn't it?/wasn't it?
</t>
  </si>
  <si>
    <t xml:space="preserve">ちゃん : suffix for familiar person
ちち (父) : father
</t>
  </si>
  <si>
    <t xml:space="preserve">ちゃんと : 1. diligently/seriously/earnestly/reliably/steadily/legitimately 2. perfectly/properly/exactly/orderly/punctually/regularly 3. sufficiently/satisfactorily 4. quickly
</t>
  </si>
  <si>
    <t xml:space="preserve">ちょうど (丁度) : 1. exactly/precisely/just/right 2. as if/as though/quite
ちょうど (調度) : 1. household items/furniture/furnishings/fixtures/supplies 2. bow and arrow
ちょうど (稠度) : consistency
</t>
  </si>
  <si>
    <t xml:space="preserve">ちょっと (一寸) : 1. a little/a bit/slightly 2. just a minute/for a moment/briefly 3. somewhat/rather/fairly/pretty/quite 4. (not) easily/(not) readily 5. hey!/come on/excuse me
</t>
  </si>
  <si>
    <t xml:space="preserve">け : particle indicating that the speaker is trying to recall some information
</t>
  </si>
  <si>
    <t xml:space="preserve">たら : 1. indicates supposition/if ... then/when/after 2. (typically after someone's name) indicates exasperation
</t>
  </si>
  <si>
    <t xml:space="preserve">って : 1. you said/he said/she said/they said 2. if ... then 3. do you seriously think that 4. I already told you/you should know by now that/of course 5. the said .../said ... 6. says that ... 7. I hear that ... 8. as for the term ... 9. as for ...
</t>
  </si>
  <si>
    <t xml:space="preserve">つう (通) : 1. authority/expert/connoisseur/well-informed person 2. counter for messages, letters, notes, documents, etc. 3. understanding (esp. of male-female relations)/tact/insight 4. supernatural powers/magical powers
つう (痛) : pain/ache/-algia
</t>
  </si>
  <si>
    <t xml:space="preserve">つく (就く) : 1. to take (seat, position, course, office, etc.)/to assume/to be hired/to be employed 2. to ascend (the throne)/to accede 3. to start (on a journey)/to commence/to depart 4. to study (under teacher)/to be an apprentice
つく (着く) : 1. to arrive at/to reach 2. to sit on/to sit at (e.g. the table)
つく (点く) : 1. to be lit (e.g. electricity comes on)/to be lighted 2. to catch fire
つく (吐く) : 1. to breathe out/to breathe 2. to tell (a lie)/to use (foul language) 3. to vomit/to throw up/to spit up
つく (突く) : 1. to prick/to stab 2. to poke/to prod/to push/to thrust/to nudge/to hit/to strike 3. to use (a cane)/to prop oneself up with/to press against (the floor, etc.) 4. to attack 5. to brave (the rain, etc.)
つく (付く) : 1. to be attached/to be connected with/to adhere/to stick/to cling 2. to remain imprinted/to scar/to stain/to dye 3. to bear (fruit, interest, etc.) 4. to be acquired (of a habit, ability, etc.)/to increase (of strength, etc.) 5. to take root 6. to accompany/to attend/to follow/to study with 7. to side with/to belong to 8. to possess/to haunt 9. to be lit/to be lighted 10. to be settled/to be resolved/to be decided 11. to be given (of a name, price, etc.) 12. to be sensed/to be perceived 13. to be lucky 14. to become (a state, condition, etc.)
みみずく (木菟) : horned owl
つく (憑く) : to possess/to haunt
つく (搗く) : to hull (rice, barley, etc.)/to pound (rice)/to polish (rice)/to stamp (ore)
つく (漬く) : 1. to be immersed 2. to be pickled
</t>
  </si>
  <si>
    <t xml:space="preserve">つける (就ける) : 1. to install (a king, emperor, etc.) 2. to appoint (to a post)/to promote 3. to assign (to study under)
つける (漬ける) : 1. to soak (in)/to steep/to dip/to dunk 2. to pickle/to preserve (in salt, vinegar, etc.)
つける (付ける) : 1. to attach/to join/to add/to append/to affix/to stick/to glue/to fasten/to sew on/to apply (ointment) 2. to furnish (a house with) 3. to wear/to put on 4. to keep a diary/to make an entry 5. to appraise/to set (a price) 6. to allot/to budget/to assign 7. to bring alongside 8. to place (under guard or doctor) 9. to follow/to shadow 10. to load/to give (courage to) 11. to keep (an eye on) 12. to establish (relations or understanding) 13. to turn on (light) 14. to produce flowers/to produce fruit
つける (点ける) : to turn on/to switch on/to light up
つける (尾ける) : to hunt a spy/to put a tail on someone/to stalk
</t>
  </si>
  <si>
    <t xml:space="preserve">つごう (都合) : 1. circumstances/condition/convenience 2. to arrange/to manage 3. to lend money/to raise money 4. in all/in total/all told
</t>
  </si>
  <si>
    <t xml:space="preserve">つまる (詰まる) : 1. to be packed (with)/to be full (space, schedule, etc.) 2. to be blocked (road, pipe, nose, etc.)/to be clogged/to be plugged up 3. to shorten (width, interval, etc.)/to shrink (shirt, word form, etc.)/to narrow 4. to be at a loss/to be hard pressed 5. to end up/to be settled 6. to become a geminate consonant 7. to hit the ball near the handle of the bat
</t>
  </si>
  <si>
    <t xml:space="preserve">つもり (積もり) : 1. intention/plan 2. conviction/belief
しんさん (心算) : intention/purpose
</t>
  </si>
  <si>
    <t xml:space="preserve">てく : to continue
</t>
  </si>
  <si>
    <t xml:space="preserve">てっきり : surely/certainly/without doubt
</t>
  </si>
  <si>
    <t xml:space="preserve">てる (照る) : 1. to shine 2. to look slightly upward (of a noh mask; indicating joy, etc.)
てる : to be ...-ing/to have been ...-ing
</t>
  </si>
  <si>
    <t xml:space="preserve">できる (出切る) : to be out of/to have no more at hand
できる (出来る) : 1. to be able (in a position) to do/to be up to the task 2. to be ready/to be completed 3. to be made/to be built 4. to be good at/to be permitted (to do) 5. to become intimate/to take up (with somebody) 6. to grow/to be raised 7. to become pregnant
</t>
  </si>
  <si>
    <t xml:space="preserve">でこぼこ (凸凹) : 1. unevenness/roughness/ruggedness/bumpiness 2. inequality/imbalance/unevenness/difference
</t>
  </si>
  <si>
    <t xml:space="preserve">です : be/is
でず (出洲) : spit (of land)
</t>
  </si>
  <si>
    <t xml:space="preserve">でる (出る) : 1. to leave/to exit/to go out/to come out/to get out 2. to leave (on a journey)/to depart/to start out/to set out 3. to move forward 4. to come to/to get to/to lead to/to reach 5. to appear/to come out/to emerge/to surface/to come forth/to turn up/to be found/to be detected/to be discovered/to be exposed/to show/to be exhibited/to be on display 6. to appear (in print)/to be published/to be announced/to be issued/to be listed/to come out 7. to attend/to participate/to take part/to enter (an event)/to play in/to perform 8. to be stated/to be expressed/to come up/to be brought up/to be raised 9. to sell 10. to exceed/to go over 11. to stick out/to protrude 12. to break out/to occur/to start/to originate 13. to be produced 14. to come from/to be derived from 15. to be given/to get/to receive/to be offered/to be provided/to be presented/to be submitted/to be handed in/to be turned in/to be paid 16. to answer (phone, door, etc.)/to get 17. to assume (an attitude)/to act/to behave 18. to pick up (speed, etc.)/to gain 19. to flow (e.g. tears)/to run/to bleed 20. to graduate 21. to ejaculate/to cum
てる : to be ...-ing/to have been ...-ing
</t>
  </si>
  <si>
    <t xml:space="preserve">とき : regular (stops at every station) Jouetsu-line Shinkansen
とき (斎) : meals exchanged by parishioners and priests
とき (時) : 1. time/hour/moment 2. occasion/case 3. chance/opportunity/season 4. the times/the age/the day 5. tense
とき (鴇) : Japanese crested ibis (Nipponia nippon)/crested ibis
とき (鬨) : battle cry/war cry
</t>
  </si>
  <si>
    <t xml:space="preserve">とく (解く) : 1. to untie/to unfasten/to unwrap/to undo/to unbind/to unpack 2. to unsew/to unstitch 3. to solve/to work out/to answer 4. to dispel (misunderstanding, etc.)/to clear up/to remove (suspicion)/to appease 5. to dissolve (a contract)/to cancel/to remove (a prohibition)/to lift (a ban)/to raise (a siege) 6. to release (from duty)/to relieve/to dismiss 7. to comb (out)/to card/to untangle (hair)
とく (説く) : to explain/to advocate/to preach/to persuade
とく (匿) : shelter/shield/hide
とく (得) : 1. profit/advantage/benefit/gain 2. rebirth in paradise, entering nirvana
とく (溶く) : to dissolve (paint)/to scramble (eggs)/to melt (metal, etc.)/to mix (water with flour, etc.)
すく (梳く) : to comb (out)/to card/to untangle (hair)
とく (徳) : 1. virtue 2. benevolence 3. profit/benefit/advantage
とく : to do something in readiness for/to get something (needful) done
とく (疾く) : 1. quickly/swiftly 2. already/before 3. long time ago
とく (都区) : (the 23) wards of Tokyo
</t>
  </si>
  <si>
    <t xml:space="preserve">ところ (所) : 1. place/spot/scene/site 2. address 3. district/area/locality 4. one's house 5. point/aspect/side/facet 6. passage (in text)/part 7. space/room 8. thing/matter 9. whereupon/as a result 10. about to/on the verge of 11. was just doing/was in the process of doing/have just done/just finished doing
とこ (床) : 1. bed/bedding 2. sickbed 3. alcove 4. riverbed 5. seedbed 6. straw "core" of a tatami mat 7. floor
とこ (常) : constant/unchanging/eternal
</t>
  </si>
  <si>
    <t xml:space="preserve">とても (迚も) : 1. very/awfully/exceedingly 2. (not) at all/by no means/simply (cannot)
</t>
  </si>
  <si>
    <t xml:space="preserve">となり (隣) : 1. next (to)/adjoining/adjacent 2. house next door/neighbouring house/next-door neighbour/next-door neighbor
</t>
  </si>
  <si>
    <t xml:space="preserve">ともだち (友達) : friend/companion
</t>
  </si>
  <si>
    <t xml:space="preserve">とる (撮る) : 1. to take (a photo) 2. to record (video, audio, etc.)/to make (a film)
とる (取る) : 1. to take/to pick up/to grab/to catch 2. to pass/to hand/to give 3. to get/to obtain/to acquire/to win/to receive/to earn/to take (e.g. a vacation) 4. to adopt (a method, proposal, etc.)/to take (a measure, attitude, etc.)/to choose 5. to remove/to get rid of/to take off 6. to take away/to steal/to rob 7. to eat/to have (e.g. lunch)/to take (e.g. vitamins) 8. to pick (e.g. flowers)/to gather/to extract (e.g. juice)/to catch (e.g. fish) 9. to take up (time, space)/to occupy/to spare/to set aside 10. to secure/to reserve/to save/to put aside/to keep 11. to take (e.g. a joke)/to interpret/to understand/to make out/to grasp 12. to record/to take down 13. to subscribe to (e.g. a newspaper)/to take/to buy/to get 14. to order/to have delivered 15. to charge/to fine/to take (tax) 16. to take (e.g. a wife)/to take on (e.g. an apprentice)/to adopt/to accept 17. to compete (in sumo, cards, etc.)/to play
とる (捕る) : to take/to catch/to capture
とる (採る) : 1. to adopt (method, proposal, etc.)/to take (measure, course of action, etc.)/to decide on 2. to pick (e.g. flowers)/to gather (e.g. mushrooms)/to catch (e.g. insects) 3. to extract (e.g. juice)/to take (e.g. a sample) 4. to assume (an attitude) 5. to take on (workers, students)/to employ/to hire 6. to draw in (e.g. water)/to let in (e.g. light from a window)
とる (執る) : to take (trouble)/to attend (to business)/to command (army)
とる (盗る) : to steal
とる (摂る) : to have (e.g. lunch)/to take (e.g. vitamins)
とる (穫る) : to harvest (a crop)
とる : to be ...-ing
</t>
  </si>
  <si>
    <t xml:space="preserve">とれる (取れる) : 1. to come off/to be removed 2. to disappear (of pain, a fever, etc.) 3. to be caught/to be harvested 4. to be interpreted (as)/to be taken (as) 5. to be attained (of balance, etc.) 6. to be obtainable
とれる (撮れる) : 1. to be photographed 2. to be able to photograph
とれる (録れる) : 1. to be recorded (sound, etc.) 2. to be able to record
とれる (採れる) : 1. to be collected/to be gathered (e.g. mushrooms, etc.)/to be harvested/to be mined 2. to be able to collect/to be able to mine
とれる (捕れる) : 1. to be caught/to be captured 2. to be able to catch/to be able to capture
とれる (獲れる) : 1. to be harvested/to be reaped/to be yielded 2. to be able to harvest/to be able to reap/to be able to yield
</t>
  </si>
  <si>
    <t xml:space="preserve">どう (如何) : how/in what way/how about
どう (動) : motion
どう (同) : 1. the same/the said 2. likewise
どう (堂) : 1. temple/shrine/chapel 2. hall 3. company 4. front room
どう (胴) : 1. trunk/torso/body/abdomen/waist 2. plastron (in kendo)/touching the plastron (kimari-te in kendo) 3. frame (of a drum, etc.)/sound box (of a shamisen, etc.)/hull (of a ship) 4. dealer
どう (銅) : 1. copper (Cu) 2. bronze (medal)
どう (道) : 1. road/path/street/route 2. way/set of practices/rules for conducting oneself 3. Buddhist teachings 4. Taoism 5. modern administrative region of Japan (Hokkaido) 6. historical administrative region of Japan (Tokaido, Tosando, etc.) 7. province (Tang-era administrative region of China) 8. province (modern administrative region of Korea)
ど : 1. precisely/exactly/plumb/totally/very much 2. damn/stupid/cursed
どう : whoa (command used to stop a horse, etc.)
はたほこ (幢) : 1. long-handled Chinese spear bearing a small flag 2. banner/hanging
どう (洞) : 1. sinus/cavity/antrum 2. neighborhood (administrative division in North Korea)
</t>
  </si>
  <si>
    <t xml:space="preserve">どうせ : 1. anyhow/in any case/at any rate/after all/at all/no matter what 2. at best/at most
</t>
  </si>
  <si>
    <t xml:space="preserve">どこ (何処) : 1. where/what place 2. how much (long, far)/what extent
</t>
  </si>
  <si>
    <t xml:space="preserve">どちら (何方) : 1. which way/which direction/where 2. which one (esp. of two alternatives) 3. who
</t>
  </si>
  <si>
    <t xml:space="preserve">どなた (何方) : who
</t>
  </si>
  <si>
    <t xml:space="preserve">どんどん : 1. drumming (noise)/beating/pounding/banging/booming/stamping 2. rapidly/quickly/steadily 3. continuously/one after the other/in succession
</t>
  </si>
  <si>
    <t xml:space="preserve">なあ : hey/say/look
</t>
  </si>
  <si>
    <t xml:space="preserve">なあに : 1. what 2. what? 3. hey!
</t>
  </si>
  <si>
    <t xml:space="preserve">じしん (地震) : earthquake
ない (亡い) : dead
ない (無い) : 1. nonexistent/not being (there) 2. unowned/not had/unpossessed 3. unique 4. not/impossible/won't happen 5. not 6. to not be/to have not
ない (内) : inside/within
ない : 1. not 2. emphatic suffix
</t>
  </si>
  <si>
    <t xml:space="preserve">なお (尚) : 1. still/yet 2. more/still more/greater/further 3. as .../like ... 4. furthermore/in addition/moreover/note that ...
なお (直) : 1. straight 2. ordinary/common 3. doing nothing
</t>
  </si>
  <si>
    <t xml:space="preserve">なおす (治す) : 1. to cure/to heal 2. to fix/to correct/to repair 3. to do over again 4. to replace/to put back as it was 5. to convert (into a different state)/to transform
</t>
  </si>
  <si>
    <t xml:space="preserve">なかなか (中々) : 1. very/considerably/easily/readily/fairly/quite/highly/rather 2. by no means/not readily 3. middle/half-way point 4. excellent/wonderful/very good
</t>
  </si>
  <si>
    <t xml:space="preserve">なくなる (亡くなる) : to die
なくなる (無くなる) : 1. to be lost (e.g. luggage)/to be missing 2. to be used up/to be run out/to be exhausted/to be consumed/to be reduced to zero/to not occur any more 3. to disappear (e.g. pain)/to be lost (e.g. a dream, confidence)
</t>
  </si>
  <si>
    <t xml:space="preserve">なさる (為さる) : to do
</t>
  </si>
  <si>
    <t xml:space="preserve">ならす (慣らす) : 1. to accustom/to train (e.g. one's ear) 2. to tame/to domesticate/to train (an animal)
ならす (均す) : 1. to make even/to make smooth/to make level/to flatten 2. to average
ならす (鳴らす) : 1. to ring/to sound/to chime/to beat/to snort (nose)/to snap (fingers)/to crack (joints) 2. to be popular/to be esteemed/to be reputed 3. to state/to insist/to complain 4. to fart (loudly)
</t>
  </si>
  <si>
    <t xml:space="preserve">なる (成る) : 1. to become/to get/to grow/to be/to reach/to attain 2. to result in/to prove to be 3. to consist of/to be composed of 4. to succeed/to be complete 5. to change into/to be exchanged for 6. to play a role 7. to be promoted 8. to do ...
なる (鳴る) : to sound/to ring/to resound/to echo/to roar/to rumble
なる (生る) : to bear fruit
なる : 1. that is in 2. who is called/that is called 3. that is 4. I see
</t>
  </si>
  <si>
    <t xml:space="preserve">なん (難) : 1. difficulty/trouble/hardship 2. accident/disaster/danger 3. fault/defect 4. criticism
なん (軟) : soft
なん (男) : son
なん (何) : 1. what 2. how many 3. many/a lot of 4. several/a few/some
</t>
  </si>
  <si>
    <t xml:space="preserve">なんか : something like .../things like .../someone like .../the likes of ...
なにか (何か) : 1. something/some/any 2. somehow/for some reason 3. (is there) something (you want, etc.)
なんか (南下) : going south
なんか (軟化) : 1. softening 2. softening (of attitude)/mollification 3. weakening (of the market) 4. blanching (e.g. of vegetables; by depriving of light)
かぼちゃ (南瓜) : pumpkin (Cucurbita sp.)/squash
なんか (軟貨) : 1. banknote 2. soft currency
なんか (難化) : becoming more difficult (e.g. exam)/increasing difficulty
</t>
  </si>
  <si>
    <t xml:space="preserve">なんて (何て) : 1. how ...!/what ...! 2. what?/what's that?
なんて : things like/something like/someone like/such a thing as/(the fact) that/to think that
</t>
  </si>
  <si>
    <t xml:space="preserve">にゃ : 1. if not .../unless ... 2. have to (do) 3. to/for/on/in/at
</t>
  </si>
  <si>
    <t xml:space="preserve">ね : 1. right?/don't you think 2. hey/come on/listen
ねえ (姉) : older sister
ねー : 1. nonexistent/not being (there)/not having 2. not
</t>
  </si>
  <si>
    <t xml:space="preserve">ねる (寝る) : 1. to sleep (lying down) 2. to go to bed/to lie in bed 3. to lie down 4. to sleep (with someone, i.e. have intercourse) 5. to lie flat (e.g. of hair) 6. to lie idle (of funds, stock, etc.) 7. to ferment (of soy sauce, miso, etc.)
ねる (練る) : 1. to knead/to thicken into a paste (stirring over a flame) 2. to polish (a plan, etc.)/to refine/to elaborate/to work out 3. to train/to drill/to exercise 4. to gloss (silk)/to soften/to degum 5. to tan (leather) 6. to temper (steel) 7. to walk in procession/to parade/to march
ねる (錬る) : to temper (steel)
ねる (邌る) : to walk in procession/to parade/to march
</t>
  </si>
  <si>
    <t xml:space="preserve">ね : 1. right?/don't you think 2. hey/come on/listen
ねー : 1. nonexistent/not being (there)/not having 2. not
</t>
  </si>
  <si>
    <t xml:space="preserve">はい : 1. yes/that is correct 2. understood/I see/OK/okay 3. present/here 4. pardon?/what's that?/come again? 5. now/here/here you go 6. giddy-up/giddap
はい (灰) : ash/ashes
はい (肺) : lung
はい (佩) : 1. ancient oriental belt decoration 2. counter for swords
はや (鮠) : minnow/shinner
はい (拝) : 1. bowing one's head (in respect or worship)/worship 2. respectfully yours
はい (敗) : 1. loss/defeat 2. counter for losses
はい (杯) : 1. sake cup/cup for alcoholic beverages 2. counter for cupfuls, bowlfuls, spoonfuls, etc. 3. counter for boats 4. counter for octopuses and squid 5. cup (in sports)/championship
はい (胚) : embryo/germ (e.g. wheat germ)
はい (輩) : group/gang/bunch
はい (蔤) : lotus root
はい (牌) : 1. medal/shield/badge 2. card on which dharani (etc.) are written 3. notice board (in a Zen temple) 4. tile (mahjong, dominos, etc.)
はい (排) : anti-
</t>
  </si>
  <si>
    <t xml:space="preserve">はえる (生える) : 1. to grow/to spring up/to sprout 2. to cut (teeth)
はえる (映える) : 1. to shine/to glow 2. to look attractive/to look nice/to be set off (by)
</t>
  </si>
  <si>
    <t xml:space="preserve">はじまる (始まる) : 1. to begin/to start/to commence 2. to happen (again)/to begin (anew) 3. to date (from)/to originate (in)
</t>
  </si>
  <si>
    <t xml:space="preserve">はっ : 1. oh 2. yes 3. huh?/hm?/what's that?
</t>
  </si>
  <si>
    <t xml:space="preserve">はやし (林) : 1. wood/woods/forest/grove/copse/thicket 2. bunch (of something)/cluster/line/collection
はやし (囃子) : accompaniment for traditional performances (noh, kabuki, etc.)/orchestra/band
はやし (栄) : ornament/adornment/decoration
</t>
  </si>
  <si>
    <t xml:space="preserve">はーい : 1. understood/I see/OK/okay 2. present/here
</t>
  </si>
  <si>
    <t xml:space="preserve">ばあ : boo! (as in "peak-a-boo!")
</t>
  </si>
  <si>
    <t xml:space="preserve">ばかり (許り) : 1. only/merely/nothing but/no more than 2. approximately/about 3. just (finished, etc.) 4. as if to/(as though) about to 5. indicates emphasis 6. always/constantly
</t>
  </si>
  <si>
    <t xml:space="preserve">ばけ (化け) : 1. transforming oneself/taking on another form/disguising oneself 2. artificial fly (for fishing)
</t>
  </si>
  <si>
    <t xml:space="preserve">ひっ (引っ) : goes before a verb to strengthen its meaning or to add emphasis
</t>
  </si>
  <si>
    <t xml:space="preserve">ひとやすみ (一休み) : (short) rest/breather/break
</t>
  </si>
  <si>
    <t xml:space="preserve">に (二) : two
ふう (封) : seal
ふう (風) : 1. method/manner/way/style 2. appearance/air 3. tendency 4. folk song (genre of the Shi Jing) 5. wind (one of the five elements)
ふう (楓) : Formosan sweetgum (Liquidambar formosana)
ふう : 1. phew/whew/huff 2. whoo/wohoo
</t>
  </si>
  <si>
    <t xml:space="preserve">ふる (古) : 1. used item/secondhand item 2. old/used/previous
ふる (降る) : 1. to fall (of rain, snow, ash, etc.)/to come down 2. to form (of frost) 3. to beam down (of sunlight or moonlight)/to pour in 4. to visit (of luck, misfortune, etc.)/to come/to arrive
ふる (振る) : 1. to wave/to shake/to swing 2. to sprinkle/to throw (dice) 3. to cast (actor)/to allocate (work) 4. to turn down (somebody)/to reject/to jilt/to dump 5. to abandon/to give up/to ruin 6. to add kana indicating a reading of a word 7. to slightly change headings/to change directions 8. to extract by broiling/to prepare an infusion of/to decoct 9. to carry with great vigor (e.g. a portable shrine) 10. to bring up a topic/to lead to a topic 11. to replace/to substitute 12. to set up a joke for somebody else
ふる (柯) : handle of an axe/handle of a hatchet
ふる (旧る) : to age/to get old
</t>
  </si>
  <si>
    <t xml:space="preserve">ふん : 1. hmm/well .../humph/huh/pshaw/pish 2. roughly/harshly/violently
</t>
  </si>
  <si>
    <t xml:space="preserve">ぶつ (打つ) : 1. to hit (a person)/to strike/to beat 2. to deliver (a speech)/to give (an address)
ぶつ (仏) : 1. Buddha 2. Buddhism
ぶつ (物) : 1. stock/products 2. stolen goods/loot/spoils
</t>
  </si>
  <si>
    <t xml:space="preserve">へぇ : oh, yes?/really?
</t>
  </si>
  <si>
    <t xml:space="preserve">ほじる (穿る) : 1. to dig up/to dig out/to pick (nose, teeth, etc.)/to clean (ears) 2. to pry into/to examine closely/to dredge up
</t>
  </si>
  <si>
    <t xml:space="preserve">ほら : look!/look out!/hey!/look at me!/there you are!
ほら (洞) : hollow/cavity/hole/cave
ほら (法螺) : 1. boasting/bragging/big talk 2. conch (esp. Charonia tritonis)/trumpet shell
</t>
  </si>
  <si>
    <t xml:space="preserve">ほんとう (本当) : 1. truth/reality/actuality/fact 2. proper/right/correct/official 3. genuine/authentic/real/natural/veritable
</t>
  </si>
  <si>
    <t xml:space="preserve">ほんの (本の) : mere/only/just/slight
</t>
  </si>
  <si>
    <t xml:space="preserve">まあ : 1. just (e.g. "just wait here")/come now/now, now 2. tolerably/passably/moderately/reasonably/fairly/rather/somewhat 3. well.../I think.../it would seem.../you might say.../Hmmm, I guess so... 4. oh!/oh dear!/oh, my!/wow!/goodness gracious!/good heavens!
</t>
  </si>
  <si>
    <t xml:space="preserve">まく (巻く) : 1. to wind/to coil/to roll/to wear (e.g. turban, scarf) 2. to envelope/to shroud 3. to outflank/to skirt 4. to link (verse) 5. to move ahead (three hours, etc.)/to move up
まく (撒く) : 1. to scatter/to sprinkle/to strew 2. to distribute (handbills, etc.)/to spread (rumours, etc.) 3. to give the slip/to throw off/to shake off/to lose
まく (幕) : 1. curtain/bunting 2. act (in play)
まく (膜) : membrane/film
まく (蒔く) : 1. to sow/to plant/to seed 2. to sow (the seeds of; e.g. conflict) 3. to sprinkle (gold or silver powder on lacquerware)
</t>
  </si>
  <si>
    <t xml:space="preserve">ます (升) : 1. measuring container/measure 2. box (seating at a theatre, etc.) 3. square on a grid/cell of a grid 4. square bearing block (at the top of a pillar)
ます (増す) : to increase/to grow
ます (鱒) : trout/sea trout
ます : 1. used to indicate respect for the listener (or reader) 2. used to indicate respect for those affected by the action
います (在す) : 1. to be 2. to go/to come
</t>
  </si>
  <si>
    <t xml:space="preserve">また (股) : 1. crotch/crutch/groin/thigh 2. fork (in a tree, road, river, etc.)/tines (of a fork)
また (又) : 1. again/once more/once again/another time/some other time 2. also/too/as well/likewise 3. on the other hand/while 4. and/in addition/besides/moreover/furthermore 5. or/otherwise 6. really/how/(what, why) on earth 7. indirect
また (摩多) : vowel (in the Siddham script)
</t>
  </si>
  <si>
    <t xml:space="preserve">まだ (未だ) : 1. still/as yet/only 2. (not) yet 3. more/(more) still 4. at least/comparatively/relatively 5. unfinished/incomplete/not yet done
</t>
  </si>
  <si>
    <t xml:space="preserve">まっくら (真っ暗) : 1. total darkness/pitch dark 2. bleak future/poor prospects
</t>
  </si>
  <si>
    <t xml:space="preserve">まっくろ (真っ黒) : pitch black
</t>
  </si>
  <si>
    <t xml:space="preserve">まつ (松) : 1. pine tree (Pinus spp.) 2. highest (of a three-tier ranking system)
まつ (待つ) : 1. to wait 2. to await/to look forward to/to anticipate 3. to depend on/to need
まつ (末) : 1. the end (of) 2. powder
</t>
  </si>
  <si>
    <t xml:space="preserve">まで (迄) : 1. until (a time)/till/to/up to 2. to (a place)/as far as 3. to (an extent)/up to/so far as/even 4. only/merely
</t>
  </si>
  <si>
    <t xml:space="preserve">まるで (丸で) : 1. quite/entirely/completely/at all 2. as if/as though/just like
</t>
  </si>
  <si>
    <t xml:space="preserve">みたい : -like/sort of/similar to/resembling
</t>
  </si>
  <si>
    <t xml:space="preserve">あしか (海驢) : eared seal (esp. the California sea lion, Zalophus californianus)/sea lion
みち (道) : 1. road/path/street/lane/passage 2. route/way 3. distance/journey 4. road (e.g. to victory)/course 5. way (of living, proper conduct, etc.)/moral principles 6. teachings (esp. Confucian or Buddhist)/dogma 7. field (e.g. of medicine)/subject/speciality 8. means/way/method
みち (未知) : not yet known/unknown/strange
みつ (蜜) : 1. nectar 2. honey 3. honeydew 4. treacle/molasses 5. sorbitol (when visible as dark patches inside an apple)
</t>
  </si>
  <si>
    <t xml:space="preserve">みんな (皆) : 1. everyone/everybody/all 2. everything/all
みな (御名) : name of God (esp. in Christian contexts)/name of Christ
</t>
  </si>
  <si>
    <t xml:space="preserve">みる (看る) : to look after (often medically)/to take care of
みる (見る) : 1. to see/to look/to watch/to view/to observe 2. to examine/to look over/to assess/to check/to judge 3. to look after/to attend to/to take care of/to keep an eye on 4. to experience/to meet with (misfortune, success, etc.) 5. to try .../to have a go at .../to give ... a try 6. to see (that) .../to find (that) ...
みる (診る) : to examine (medically)
みる (海松) : stag seaweed (Codium fragile)/green sea fingers/dead man's fingers/felty fingers/forked felt-alga/sponge seaweed/green sponge/green fleece/oyster thief
みる (廻る) : to go around
</t>
  </si>
  <si>
    <t xml:space="preserve">みんな (皆) : 1. everyone/everybody/all 2. everything/all
</t>
  </si>
  <si>
    <t xml:space="preserve">むかし (昔) : olden days/former
</t>
  </si>
  <si>
    <t xml:space="preserve">もう : 1. now/soon/shortly/before long/presently 2. already/yet/by now/(not) anymore 3. further/more/again/another/the other 4. tsk/dammit/jeez/come on/what the hell
もう (蒙) : 1. ignorance 2. covering/concealing 3. Mongolia
もう (猛) : 1. greatly energetic 2. ferocious 3. extreme/severe
もう (毛) : 1. one-thousandth/0.03 mm (one-thousandth of a sun)/0.01 percent (one-thousandth of a wari)/3.75 milligrams (one-thousandth of a monme) 2. old monetary unit (0.0001 yen)
もう (網) : network
もう (盲) : blindness
</t>
  </si>
  <si>
    <t xml:space="preserve">もし (若し) : if/in case/supposing
もし (模試) : mock exam/practice exam/practice test
もし : excuse me! (when calling out to someone)
</t>
  </si>
  <si>
    <t xml:space="preserve">もしもし : 1. hello (e.g. on phone) 2. excuse me! (when calling out to someone)
</t>
  </si>
  <si>
    <t xml:space="preserve">もちろん (勿論) : of course/certainly/naturally
</t>
  </si>
  <si>
    <t xml:space="preserve">もの (者) : person
もの (物) : 1. thing/object/article/stuff/substance 2. one's things/possessions/property/belongings 3. things/something/anything/everything/nothing 4. quality 5. reason/the way of things 6. used to emphasize emotion, judgment, etc./used to indicate a common occurrence in the past (after a verb in past tense)/used to indicate a general tendency/used to indicate something that should happen 7. item classified as .../item related to .../work in the genre of ... 8. cause of .../cause for ... 9. somehow/somewhat/for some reason 10. really/truly
もの : 1. indicates reason or excuse 2. indicates dissatisfaction/indicates desire to be pampered or indulged
</t>
  </si>
  <si>
    <t xml:space="preserve">もらう (貰う) : 1. to receive/to take/to accept 2. to get somebody to do something 3. to have in one's pocket (a fight, match) 4. to contract (a disease)/to catch/to be affected
</t>
  </si>
  <si>
    <t xml:space="preserve">もらえる (貰える) : 1. to be able to receive/to be able to take/to be able to accept 2. could you (give me)/would you/can you
</t>
  </si>
  <si>
    <t xml:space="preserve">もの (者) : person
もの (物) : 1. thing/object/article/stuff/substance 2. one's things/possessions/property/belongings 3. things/something/anything/everything/nothing 4. quality 5. reason/the way of things 6. used to emphasize emotion, judgment, etc./used to indicate a common occurrence in the past (after a verb in past tense)/used to indicate a general tendency/used to indicate something that should happen 7. item classified as .../item related to .../work in the genre of ... 8. cause of .../cause for ... 9. somehow/somewhat/for some reason 10. really/truly
もん (門) : 1. gate 2. branch of learning based on the teachings of a single master 3. division/phylum 4. counter for cannons
もん (問) : counter for questions
もん (紋) : 1. (family) crest/coat of arms 2. pattern/figure
もん (文) : 1. mon/one-thousandth of a kan (unit of currency 1336-1870) 2. 2.4 cm (traditional unit used to measure shoe sizes) 3. letter/character/sentence 4. scripture/incantation
もの : 1. indicates reason or excuse 2. indicates dissatisfaction/indicates desire to be pampered or indulged
もん (悶) : agony/anguish
</t>
  </si>
  <si>
    <t xml:space="preserve">やあ : 1. Yo! (greeting) 2. Wow! (expression of surprise)
</t>
  </si>
  <si>
    <t xml:space="preserve">やすみ (休み) : 1. rest/recess/respite 2. vacation/holiday/absence/suspension 3. dormancy (of a silkworm prior to moulting)
</t>
  </si>
  <si>
    <t xml:space="preserve">やっぱり (矢っ張り) : 1. as expected/sure enough/just as one thought 2. after all (is said and done)/in the end/as one would expect/in any case 3. too/also/as well/likewise/(not) either 4. still/as before 5. all the same/even so/still/nonetheless
</t>
  </si>
  <si>
    <t xml:space="preserve">やる (遣る) : 1. to do/to undertake/to perform/to play (a game)/to study 2. to send/to dispatch/to despatch 3. to put/to move/to turn (one's head, glance, etc.) 4. to give (esp. to someone of equal or lower status)/to let have/to present/to bestow/to confer 5. to make (a vehicle) go faster 6. to run (a business)/to keep/to be engaged in/to practice (law, medicine, etc.)/to practise 7. to have (food, drink, etc.)/to eat/to drink/to smoke 8. to hold (a performance)/to perform/to show 9. to ease (one's mind) 10. to harm/to injure/to kill 11. to have sex with 12. to live/to get by/to get along 13. to do ... completely 14. to do ... broadly/to do ... to a great distance 15. to do ... for (someone of equal or lower status)/to do ... to (sometimes with negative nuance) 16. to make active efforts to ...
やる (殺る) : to do someone in/to bump someone off
やる (演る) : to perform/to play/to act
やる (犯る) : to have sex with
</t>
  </si>
  <si>
    <t xml:space="preserve">やい : hey/hey you
</t>
  </si>
  <si>
    <t xml:space="preserve">ゆっくり : 1. slowly/unhurriedly/without haste/leisurely/at one's leisure 2. easily (e.g. in time)/well/sufficiently/amply/with time to spare 3. well (e.g. sleep)/comfortably
</t>
  </si>
  <si>
    <t xml:space="preserve">よい (宵) : evening/early night hours
よい (余意) : implied meaning
よい (良い) : 1. good/excellent/fine/nice/pleasant/agreeable 2. sufficient/enough/ready/prepared 3. profitable (deal, business offer, etc.)/beneficial 4. OK/all right/fine/no problem
よい (酔い) : 1. drunkenness/intoxication 2. motion sickness/travel sickness
</t>
  </si>
  <si>
    <t xml:space="preserve">かたち (形) : 1. form/shape/figure 2. visage
よう (酔う) : 1. to get drunk/to become intoxicated 2. to feel sick (e.g. in a vehicle)/to become nauseated 3. to be elated/to be exalted/to be spellbound/to be in raptures
よう (用) : 1. business/task/errand/engagement 2. use/purpose 3. for the use of .../used for .../made for ... 4. call of nature/excretion
えき (益) : 1. benefit/use/good/advantage/gain 2. profit/gains
よう (様) : 1. appearing .../looking ... 2. way to .../method of ...ing 3. form/style/design 4. like/similar to 5. thing (thought or spoken)
よう (陽) : 1. (the) positive 2. yang (in Chinese divination) 3. the open/visible place/public place
よう (良う) : 1. well/properly/skillfully 2. often 3. how (could you)/why (would you)
よう (要) : 1. cornerstone/main point/keystone 2. requirement/need 3. necessary/required
よう (葉) : 1. counter for leaves, pieces of paper, etc. 2. counter for boats
よう (杳) : dark/not understood/unknown
よう (癰) : carbuncle
よう (庸) : 1. tax paid to avoid forced labor (ritsuryo period)/tax in kind 2. mediocrity
よう : 1. (I) will/(I) shall 2. let's 3. (I) wonder (if)/might it be (that)/maybe/perhaps/perchance 4. hey/yo/hi 5. come on/hey
よう (洋) : 1. Occident and Orient (esp. the Occident) 2. ocean/sea 3. foreign/Western/European
よう (幼) : infancy/childhood/infant/child
こし (腰) : 1. counter for swords, hakama, obi, etc. worn around the waist 2. counter for quivers of arrows
よう (俑) : terra-cotta figure (in Qin dynasty tombs in China)
</t>
  </si>
  <si>
    <t xml:space="preserve">よく (欲) : greed/craving/desire/appetite/hunger/avarice/wants
つばさ (翼) : 1. wing 2. Chinese "Wings" constellation (one of the 28 mansions) 3. counter for birds or bird wings
よく (良く) : 1. nicely/properly/well/skillfully/skilfully 2. frequently/often 3. I'm glad that you .../thank you for ... 4. (you have) quite the nerve to/I don't know how you can ...
よく (翌) : the following/next
</t>
  </si>
  <si>
    <t xml:space="preserve">さける (避ける) : 1. to avoid (physical contact with) 2. to avoid (situation) 3. to ward off/to avert 4. to put aside/to move out of the way
</t>
  </si>
  <si>
    <t xml:space="preserve">より : 1. than 2. from/out of/since/at/on 3. except/but/other than 4. more
より (縒り) : twist/ply
より (寄り) : 1. pushing back one's opponent while locked in close quarters 2. having a tendency towards/being close to
より (選り) : selecting/choosing
</t>
  </si>
  <si>
    <t xml:space="preserve">よろしく (宜しく) : 1. well/properly/suitably 2. best regards/please remember me/please treat me favorably (favourably)/please take care of/please do 3. just like .../as though one were ... 4. by all means/of course
よろしく (夜露死苦) : best regards/please remember me/please treat me favorably (favourably)/please take care of
よろしく (４６４９) : best regards/pleased to meet you/please remember me/please treat me favorably (favourably)/please take care of
</t>
  </si>
  <si>
    <t xml:space="preserve">よう (良う) : 1. well/properly/skillfully 2. often 3. how (could you)/why (would you)
よう : 1. (I) will/(I) shall 2. let's 3. (I) wonder (if)/might it be (that)/maybe/perhaps/perchance 4. hey/yo/hi 5. come on/hey
</t>
  </si>
  <si>
    <t xml:space="preserve">よし : alright/all right/right on/looking good/OK/okay
</t>
  </si>
  <si>
    <t xml:space="preserve">らしい : 1. seeming .../appearing ... 2. -ish/like a .../typical of .../appropriate for .../becoming of .../worthy of the name ...
</t>
  </si>
  <si>
    <t xml:space="preserve">れる : 1. indicates passive voice (incl. the "suffering passive") 2. indicates the potential form 3. indicates spontaneous occurrence 4. used as an honorific for others' actions
</t>
  </si>
  <si>
    <t xml:space="preserve">わあ : 1. wow!/oh!/eek!/gee! 2. yeah!/alright!/hurray! 3. waah!/boohoo!
</t>
  </si>
  <si>
    <t xml:space="preserve">わかる (分かる) : 1. to understand/to comprehend/to grasp/to see/to get/to follow 2. to become clear/to be known/to be discovered/to be realized/to be realised/to be found out 3. I know!/I think so too!
</t>
  </si>
  <si>
    <t xml:space="preserve">わけ (分け) : 1. sharing/division 2. draw/tie
わけ (訳) : conclusion from reasoning, judgement or calculation based on something read or heard/reason/cause/meaning/circumstances/situation
りゆう (理由) : reason/pretext/motive
わけ (戯奴) : 1. me 2. you
わけ (別) : lord (hereditary title for imperial descendants in outlying regions)
</t>
  </si>
  <si>
    <t xml:space="preserve">わし (和紙) : washi/Japanese paper
わし (鷲) : eagle (Accipitridae family)
わし (儂) : I/me
</t>
  </si>
  <si>
    <t xml:space="preserve">わたし (私) : I/me
わたし (渡し) : 1. ferry (crossing)/ferry(boat) 2. delivery
</t>
  </si>
  <si>
    <t xml:space="preserve">わっ : 1. boo! (sound used to scare someone) 2. ugh (dissatisfaction, aggravation) 3. ulp (consternation)
わあ : 1. wow!/oh!/eek!/gee! 2. yeah!/alright!/hurray! 3. waah!/boohoo!
</t>
  </si>
  <si>
    <t xml:space="preserve">わはは : bahaha/bwahaha
</t>
  </si>
  <si>
    <t xml:space="preserve">んん : 1. hm/um 2. huh?/what? 3. nuh-uh/no
</t>
  </si>
  <si>
    <t xml:space="preserve">あはは : a-ha-ha (laughing loudly)
</t>
  </si>
  <si>
    <t xml:space="preserve">イイ : Iran-Iraq
</t>
  </si>
  <si>
    <t xml:space="preserve">うそ (嘘) : 1. lie/fib/falsehood/untruth 2. mistake/error 3. unwise move/bad decision 4. no way!/unbelievable!/really?!
うそ (鷽) : Eurasian bullfinch (Pyrrhula pyrrhula)/Japanese bullfinch
</t>
  </si>
  <si>
    <t xml:space="preserve">うそつき (嘘つき) : liar/fibber
</t>
  </si>
  <si>
    <t xml:space="preserve">うわーん : boohoo/boo hoo/waa waa
</t>
  </si>
  <si>
    <t xml:space="preserve">オカリナ : ocarina (type of flute)
</t>
  </si>
  <si>
    <t xml:space="preserve">オーレ : olé
</t>
  </si>
  <si>
    <t xml:space="preserve">オーライ : all right (e.g. when guiding a driver)/keep coming/OK
</t>
  </si>
  <si>
    <t xml:space="preserve">かえる (蛙) : 1. frog 2. kajika frog (Buergeria buergeri)
</t>
  </si>
  <si>
    <t xml:space="preserve">かに (蟹) : crab
</t>
  </si>
  <si>
    <t xml:space="preserve">かん (缶) : 1. can/tin 2. canned food
カン (槓) : forming a four-of-a-kind/declaring a kong
</t>
  </si>
  <si>
    <t xml:space="preserve">ガオー : roar/sound made by monsters
</t>
  </si>
  <si>
    <t xml:space="preserve">ガサ : household search (conducted by the police)
</t>
  </si>
  <si>
    <t xml:space="preserve">キャラメル : caramel (soft candy)
</t>
  </si>
  <si>
    <t xml:space="preserve">くすのき (樟) : camphor tree (Cinnamomum camphora)/camphorwood/camphor laurel
</t>
  </si>
  <si>
    <t xml:space="preserve">クラブ : 1. nightclub 2. clubs (card suit) 3. golf club
クラブ (倶楽部) : club/fraternity/sorority/clubhouse
クラブ : crab
</t>
  </si>
  <si>
    <t xml:space="preserve">けんか (喧嘩) : quarrel/brawl/fight/squabble/scuffle/argument
</t>
  </si>
  <si>
    <t xml:space="preserve">ごきぶり (蜚蠊) : cockroach
</t>
  </si>
  <si>
    <t xml:space="preserve">サンダル : sandal
</t>
  </si>
  <si>
    <t xml:space="preserve">しーっ : 1. shhh! (sound used when getting someone to shut up) 2. shoo! (sound used to drive animals away)
</t>
  </si>
  <si>
    <t xml:space="preserve">すす (煤) : soot
</t>
  </si>
  <si>
    <t xml:space="preserve">だめ (駄目) : 1. no good/not serving its purpose/useless/broken 2. hopeless/wasted/in vain/purposeless 3. cannot/must not/not allowed 4. neutral point (in go)/intersection owned by neither player at the end of a game
</t>
  </si>
  <si>
    <t xml:space="preserve">チャプター : chapter
</t>
  </si>
  <si>
    <t xml:space="preserve">とうもろこし (玉蜀黍) : corn (Zea mays)/maize
</t>
  </si>
  <si>
    <t xml:space="preserve">トンネル : 1. tunnel 2. to tunnel (through a potential barrier) 3. letting a grounder go through one's legs
</t>
  </si>
  <si>
    <t xml:space="preserve">ドキドキ : 1. thump-thump/bang-bang/pit-a-pat/pitapat/pitter-patter 2. to beat fast (of one's heart)/to throb/to pound/to palpitate
</t>
  </si>
  <si>
    <t xml:space="preserve">どんぐり (団栗) : acorn
</t>
  </si>
  <si>
    <t xml:space="preserve">ニコニコ : with a friendly grin/smilingly
</t>
  </si>
  <si>
    <t xml:space="preserve">ニュース : news
</t>
  </si>
  <si>
    <t xml:space="preserve">ねこ (猫) : 1. cat (esp. the domestic cat, Felis catus) 2. shamisen 3. geisha 4. wheelbarrow 5. clay bed-warmer 6. bottom/submissive partner of a homosexual relationship
</t>
  </si>
  <si>
    <t xml:space="preserve">ねずみ (鼠) : 1. mouse/rat 2. dark gray/dark grey/slate (color, colour)
</t>
  </si>
  <si>
    <t xml:space="preserve">ハハハ : ha ha ha (laughter)
</t>
  </si>
  <si>
    <t xml:space="preserve">バイバイ : 1. bye-bye/good-bye/see you/so long 2. saying goodbye/parting
</t>
  </si>
  <si>
    <t xml:space="preserve">ばか (馬鹿) : 1. idiot/moron/fool 2. trivial matter/folly/absurdity 3. stupid/foolish/dull/absurd/ridiculous 4. fervent enthusiast/nut/person singularly obsessed with something 5. Mactra chinensis (species of trough shell)
</t>
  </si>
  <si>
    <t xml:space="preserve">バス : bus
バス : bath
バス : 1. bass 2. double bass
バス : bass (fish, e.g. Japanese seabass)
</t>
  </si>
  <si>
    <t xml:space="preserve">パスポート : passport
</t>
  </si>
  <si>
    <t xml:space="preserve">ひげ (髭) : 1. moustache/beard/whiskers 2. whiskers (on a cat, etc.)/feelers (on an insect, etc.)/(chin) tuft 3. extremely short pulse appearing on an electrical signal
</t>
  </si>
  <si>
    <t xml:space="preserve">ふふふ : ha ha ha/hee hee hee
</t>
  </si>
  <si>
    <t xml:space="preserve">ふんふん : 1. uh-huh 2. sniff-sniff
</t>
  </si>
  <si>
    <t xml:space="preserve">ブーン : 1. whirr/hum/buzz 2. whoosh/woosh/whiz
</t>
  </si>
  <si>
    <t xml:space="preserve">ビー (Ｂ) : B/b
ベー : bleh
</t>
  </si>
  <si>
    <t xml:space="preserve">ぼろ (襤褸) : 1. rag/scrap/tattered clothes 2. fault (esp. in a pretense, pretence)/defect 3. run-down/shabby/junky
</t>
  </si>
  <si>
    <t xml:space="preserve">ポン : 1. with a slap/with a pop/with a plop 2. without batting an eyelid 3. generously 4. cutesy suffix applied to names
ポン (碰) : forming a pung by picking up a tile discarded by another player
ポン : methamphetamine
</t>
  </si>
  <si>
    <t xml:space="preserve">むり (無理) : 1. unreasonable/unnatural/unjustifiable 2. impossible 3. forcible/forced/compulsory 4. excessive (work, etc.)/immoderate 5. to work too hard/to try too hard 6. no way/not a chance/never/dream on 7. irrational
</t>
  </si>
  <si>
    <t xml:space="preserve">やぎ (山羊) : goat
</t>
  </si>
  <si>
    <t xml:space="preserve">リス : 1. fracture 2. lithograph
りす (栗鼠) : 1. squirrel (any mammal of family Sciuridae) 2. Japanese squirrel (Sciurus lis)
</t>
  </si>
  <si>
    <t xml:space="preserve">わっ : 1. boo! (sound used to scare someone) 2. ugh (dissatisfaction, aggravation) 3. ulp (consternation)
</t>
  </si>
  <si>
    <t xml:space="preserve">ひとり (一人) : 1. one person 2. being alone/being by oneself 3. being single/being unmarried 4. by oneself/alone 5. just/only/simply
</t>
  </si>
  <si>
    <t xml:space="preserve">いっしょ (一緒) : 1. together 2. at the same time 3. same/identical
</t>
  </si>
  <si>
    <t xml:space="preserve">あがる (上がる) : 1. to rise/to go up/to come up/to ascend/to be raised 2. to enter (esp. from outdoors)/to come in/to go in 3. to enter (a school)/to advance to the next grade 4. to get out (of water)/to come ashore 5. to increase 6. to improve/to make progress 7. to be promoted/to advance 8. to be made (of profit, etc.) 9. to occur (esp. of a favourable result) 10. to be adequate (to cover expenses, etc.) 11. to be finished/to be done/to be over 12. (of rain) to stop/to lift 13. to stop (working properly)/to cut out/to give out/to die 14. to win (in a card game, etc.) 15. to be arrested 16. to turn up (of evidence, etc.) 17. to be deep fried 18. to be spoken loudly 19. to get nervous/to get stage fright 20. to be offered (to the gods, etc.) 21. to go/to visit 22. to eat/to drink 23. to be listed (as a candidate) 24. to serve (in one's master's home) 25. to go north 26. to be complete/to finish
</t>
  </si>
  <si>
    <t xml:space="preserve">ふしぎ (不思議) : 1. wonderful/marvelous/strange/incredible/amazing/curious/miraculous/mysterious 2. strangely enough/oddly enough/for some reason/curiously
</t>
  </si>
  <si>
    <t xml:space="preserve">せわ (世話) : looking after/help/aid/assistance
</t>
  </si>
  <si>
    <t xml:space="preserve">のる (乗る) : 1. to get on (train, plane, bus, ship, etc.)/to get in/to board/to take/to embark 2. to get on (e.g. a footstool)/to step on/to jump on/to sit on/to mount 3. to reach/to go over/to pass 4. to follow/to stay (on track)/to go with (the times, etc.) 5. to take part/to participate/to join 6. to get into the swing (and sing, dance, etc.) 7. to be deceived/to be taken in 8. to be carried/to be spread/to be scattered 9. to stick/to attach/to take/to go on
</t>
  </si>
  <si>
    <t xml:space="preserve">こんど (今度) : 1. this time/now 2. next time/another time/shortly/soon 3. recently/lately/the other day
</t>
  </si>
  <si>
    <t xml:space="preserve">きょう (今日) : 1. today/this day 2. these days/recently/nowadays
</t>
  </si>
  <si>
    <t xml:space="preserve">いまごろ (今頃) : about this time
</t>
  </si>
  <si>
    <t xml:space="preserve">しごと (仕事) : 1. work/job/labor/labour/business/task/assignment/occupation/employment 2. work
</t>
  </si>
  <si>
    <t xml:space="preserve">なかよく (仲良く) : 1. on good terms with/on cordial terms with/getting along well with/happily/peacefully 2. to make friends with/to be good friends with/to get along with
</t>
  </si>
  <si>
    <t xml:space="preserve">なかよし (仲良し) : intimate friend/close friend/bosom buddy/chum
</t>
  </si>
  <si>
    <t xml:space="preserve">やすむ (休む) : 1. to be absent/to take a day off 2. to rest/to have a break 3. to go to bed/to (lie down to) sleep/to turn in/to retire 4. to stop doing some ongoing activity for a time/to suspend business
</t>
  </si>
  <si>
    <t xml:space="preserve">あう (会う) : 1. to meet/to encounter/to see 2. to have an accident/to have a bad experience
</t>
  </si>
  <si>
    <t xml:space="preserve">すむ (住む) : to live (of humans)/to reside/to inhabit/to dwell/to abide
</t>
  </si>
  <si>
    <t xml:space="preserve">つくる (作る) : 1. to make/to produce/to manufacture/to build/to construct 2. to prepare (food)/to brew (alcohol) 3. to raise/to grow/to cultivate/to train 4. to till 5. to draw up (a document)/to make out/to prepare/to write 6. to create (an artistic work, etc.)/to compose 7. to coin (a phrase)/to organize/to organise/to establish/to found 8. to have (a child) 9. to make up (one's face, etc.) 10. to fabricate (an excuse, etc.) 11. to give a (false) appearance/to feign (a smile, etc.)/to put on a show of emotion 12. to form (a line, etc.) 13. to set (a record) 14. to commit (a sin, etc.)
</t>
  </si>
  <si>
    <t xml:space="preserve">つかう (使う) : 1. to use (a thing, method, etc.)/to make use of/to put to use 2. to use (a person, animal, puppet, etc.)/to employ/to handle/to manage/to manipulate 3. to use (time, money, etc.)/to spend/to consume 4. to use (language)/to speak
</t>
  </si>
  <si>
    <t xml:space="preserve">べんじょ (便所) : toilet/lavatory/water closet/restroom/bathroom
びんしょ (便所) : hairdresser's room in the residence of the shogun or a noble
</t>
  </si>
  <si>
    <t xml:space="preserve">げんき (元気) : 1. lively/full of spirit/energetic/vigorous/vital/spirited 2. healthy/well/fit/in good health
</t>
  </si>
  <si>
    <t xml:space="preserve">じゅうぶん (十分) : 1. enough/sufficient/plenty/adequate/satisfactory 2. sufficiently/fully/thoroughly/well/perfectly 3. division into ten
</t>
  </si>
  <si>
    <t xml:space="preserve">せんせい (先生) : 1. teacher/instructor/master 2. sensei/title or form of address for a teacher, master, doctor, lawyer, etc. 3. intimate or teasing form of address 4. one's elder
シーサン (先生) : boy
せんじょう (先生) : 1. teacher/instructor/master 2. previous existence
</t>
  </si>
  <si>
    <t xml:space="preserve">ひかる (光る) : to shine/to glitter/to be bright
</t>
  </si>
  <si>
    <t xml:space="preserve">いる (入る) : to get in/to go in/to come in/to flow into/to set/to set in
はいる (入る) : 1. to enter/to go into 2. to break into 3. to join/to enroll 4. to contain/to hold/to accommodate 5. to have (an income of) 6. to get turned on/to start functioning/to start working 7. to get/to obtain/to receive/to score
</t>
  </si>
  <si>
    <t xml:space="preserve">にゅういん (入院) : hospitalization/hospitalisation
</t>
  </si>
  <si>
    <t xml:space="preserve">ぐあい (具合) : 1. condition/state 2. health/state (of health) 3. way/manner 4. circumstance/luck 5. face/dignity/decency/propriety
</t>
  </si>
  <si>
    <t xml:space="preserve">ぼうけん (冒険) : 1. adventure/venture 2. venture which is unlikely to succeed/risky attempt/danger/hazard/risk
</t>
  </si>
  <si>
    <t xml:space="preserve">ひえる (冷える) : to grow cold (from room temperature, e.g. in refrigerator)/to get chilly/to cool down
</t>
  </si>
  <si>
    <t xml:space="preserve">でる (出る) : 1. to leave/to exit/to go out/to come out/to get out 2. to leave (on a journey)/to depart/to start out/to set out 3. to move forward 4. to come to/to get to/to lead to/to reach 5. to appear/to come out/to emerge/to surface/to come forth/to turn up/to be found/to be detected/to be discovered/to be exposed/to show/to be exhibited/to be on display 6. to appear (in print)/to be published/to be announced/to be issued/to be listed/to come out 7. to attend/to participate/to take part/to enter (an event)/to play in/to perform 8. to be stated/to be expressed/to come up/to be brought up/to be raised 9. to sell 10. to exceed/to go over 11. to stick out/to protrude 12. to break out/to occur/to start/to originate 13. to be produced 14. to come from/to be derived from 15. to be given/to get/to receive/to be offered/to be provided/to be presented/to be submitted/to be handed in/to be turned in/to be paid 16. to answer (phone, door, etc.)/to get 17. to assume (an attitude)/to act/to behave 18. to pick up (speed, etc.)/to gain 19. to flow (e.g. tears)/to run/to bleed 20. to graduate 21. to ejaculate/to cum
</t>
  </si>
  <si>
    <t xml:space="preserve">であい (出会い) : 1. meeting/rendezvous/encounter 2. confluence
</t>
  </si>
  <si>
    <t xml:space="preserve">しゅっぱつ (出発) : departure
</t>
  </si>
  <si>
    <t xml:space="preserve">きる (切る) : 1. to cut/to cut through/to perform (surgery) 2. to sever (connections, ties) 3. to turn off (e.g. the light) 4. to terminate (e.g. a conversation)/to hang up (the phone)/to disconnect 5. to punch (a ticket)/to tear off (a stub) 6. to open (something sealed) 7. to start 8. to set (a limit)/to do (something) in less or within a certain time/to issue (cheques, vouchers, etc.) 9. to reduce/to decrease/to discount 10. to shake off (water, etc.)/to let drip-dry/to let drain 11. to cross/to traverse 12. to criticize sharply 13. to act decisively/to do (something noticeable)/to go first/to make (certain facial expressions, in kabuki) 14. to turn (vehicle, steering wheel, etc.) 15. to curl (a ball)/to bend/to cut 16. to shuffle (cards) 17. to discard a tile 18. to dismiss/to sack/to let go/to expulse/to excommunicate 19. to dig (a groove)/to cut (a stencil, on a mimeograph) 20. to trump 21. to cut (the connection between two groups) (in go) 22. to start a fire (with wood-wood friction or by striking a metal against stone) 23. to draw (a shape) in the air (with a sword, etc.) 24. to finish/to complete
</t>
  </si>
  <si>
    <t xml:space="preserve">たすかる (助かる) : 1. to be saved/to be rescued/to survive 2. to escape harm/to be spared damage 3. to be helped/to be saved trouble
</t>
  </si>
  <si>
    <t xml:space="preserve">うごく (動く) : 1. to move/to stir/to shift/to shake/to swing 2. to operate/to run/to go/to work 3. to make a move/to take action/to act/to go into action 4. to be touched/to be influenced 5. to change/to vary/to fluctuate/to waver 6. to be transferred
</t>
  </si>
  <si>
    <t xml:space="preserve">かってぐち (勝手口) : 1. kitchen door/back door/service door/tradesman's entrance 2. host's entrance to a tea-ceremony room
</t>
  </si>
  <si>
    <t xml:space="preserve">つつみ (包み) : 1. bundle/package/parcel 2. counter for wrapped objects
</t>
  </si>
  <si>
    <t xml:space="preserve">つつむ (包む) : 1. to wrap up/to pack/to bundle/to do up 2. to cover/to envelop/to shroud/to engulf 3. to conceal (a feeling)/to hide 4. to give (money in an envelope; as a wedding gift, funeral offering, etc.)
くるむ (包む) : to wrap up/to pack/to do up/to cover with/to dress in
</t>
  </si>
  <si>
    <t xml:space="preserve">あぶない (危ない) : 1. dangerous/risky/hazardous/perilous/precarious 2. in danger/in jeopardy/critical/grave/at risk 3. uncertain/unreliable/insecure/unsteady/doubtful 4. close (call)/narrow (escape)
</t>
  </si>
  <si>
    <t xml:space="preserve">ふるい (古い) : 1. old/aged/ancient/antiquated/antique/timeworn 2. long/since long ago/time-honored 3. of the distant past/long-ago 4. stale/threadbare/hackneyed/corny 5. old-fashioned/outmoded/out-of-date
</t>
  </si>
  <si>
    <t xml:space="preserve">かっせん (合戦) : battle/fight/fighting/engagement/contest
</t>
  </si>
  <si>
    <t xml:space="preserve">ふく (吹く) : 1. to blow (of the wind) 2. to blow (one's breath)/to breathe out/to blow on (hot tea, candles, etc.)/to puff 3. to play (a wind instrument)/to blow (a whistle, trumpet, etc.)/to whistle (a tune) 4. to emit (smoke, fire, etc.)/to spout/to spew/to puff out 5. to sprout/to put forth (buds) 6. to appear (on the surface)/to form/to be coated with (powder, rust, etc.) 7. to burst out laughing/to burst into laughter 8. to brag/to talk big 9. to smelt/to mint
</t>
  </si>
  <si>
    <t xml:space="preserve">よぶ (呼ぶ) : 1. to call out (to)/to call/to invoke 2. to summon (a doctor, etc.) 3. to invite 4. to designate/to name/to brand 5. to garner (support, etc.)/to gather 6. to take as one's wife
</t>
  </si>
  <si>
    <t xml:space="preserve">よろこぶ (喜ぶ) : 1. to be delighted/to be glad/to be pleased 2. to congratulate 3. to gratefully accept
</t>
  </si>
  <si>
    <t xml:space="preserve">まわす (回す) : 1. to turn/to rotate/to spin/to twist/to gyrate 2. to pass around/to send around/to hand around/to circulate 3. to move (someone or something to where its needed)/to send/to bring/to transfer/to forward/to direct/to submit 4. to turn (to a new use)/to use (for something else) 5. to turn on (something that turns or has a rotating part, e.g. a washing machine)/to start up (e.g. an engine)/to give (something) a spin 6. to put (someone in a position)/to make (e.g. an enemy of) 7. to ... around (e.g. chase, fool, play)/to do all over/to do everywhere/to do completely 8. to surround (something) with/to enclose with 9. to put (an arm) around (e.g. someone's waist)/to reach around 10. to invest (money)/to lend 11. to dial (a telephone number) 12. to gang-rape
</t>
  </si>
  <si>
    <t xml:space="preserve">こまる (困る) : 1. to be troubled/to have difficulty/to be in a fix/to be at a loss/to be stumped/to be embarrassed 2. to be bothered/to be inconvenienced/to be annoyed 3. to be badly off/to be hard up/to be in straitened circumstances
</t>
  </si>
  <si>
    <t xml:space="preserve">どよう (土曜) : Saturday
</t>
  </si>
  <si>
    <t xml:space="preserve">じぞう (地蔵) : Kshitigarbha (bodhisattva who looks over children, travellers and the underworld)/Ksitigarbha/Jizō
</t>
  </si>
  <si>
    <t xml:space="preserve">きち (基地) : base (military, expedition, etc.)
</t>
  </si>
  <si>
    <t xml:space="preserve">ばしょ (場所) : 1. place/location/spot/position 2. room/space 3. basho/wrestling tournament
</t>
  </si>
  <si>
    <t xml:space="preserve">こわす (壊す) : 1. to break/to destroy/to demolish 2. to wreck/to ruin/to spoil/to damage 3. to break (a bill, etc.)
</t>
  </si>
  <si>
    <t xml:space="preserve">かわる (変わる) : 1. to change/to be transformed/to be altered/to vary 2. to move to 3. to be different/to be uncommon/to be unusual
</t>
  </si>
  <si>
    <t xml:space="preserve">なつやすみ (夏休み) : summer vacation/summer holiday
</t>
  </si>
  <si>
    <t xml:space="preserve">ゆうがた (夕方) : evening/dusk
</t>
  </si>
  <si>
    <t xml:space="preserve">ゆめみる (夢見る) : to dream (of)
</t>
  </si>
  <si>
    <t xml:space="preserve">おおきい (大きい) : 1. big/large/great 2. loud 3. extensive/spacious 4. important/decisive/valuable 5. older/grown up
</t>
  </si>
  <si>
    <t xml:space="preserve">おおきな (大きな) : big/large/great
</t>
  </si>
  <si>
    <t xml:space="preserve">だいじょうぶ (大丈夫) : 1. safe/secure/sound/problem-free/without fear/all right/alright/OK/okay 2. certainly/surely/undoubtedly 3. no thanks/I'm good/that's alright 4. great man/fine figure of a man
だいじょうふ (大丈夫) : great man/fine figure of a man
</t>
  </si>
  <si>
    <t xml:space="preserve">おとな (大人) : adult/grown-up
たいじん (大人) : 1. person of virtue/great person/magnanimous person 2. giant 3. adult 4. exalted person
</t>
  </si>
  <si>
    <t xml:space="preserve">たいへん (大変) : 1. very/greatly/terribly/awfully 2. immense/enormous/great 3. serious/grave/dreadful/terrible 4. difficult/hard 5. major incident/disaster
</t>
  </si>
  <si>
    <t xml:space="preserve">だいがく (大学) : 1. university/college 2. former central university of Kyoto (established under the ritsuryo system for the training of government administrators) 3. the Great Learning (one of the Four Books)
</t>
  </si>
  <si>
    <t xml:space="preserve">てんじょう (天井) : 1. ceiling 2. ceiling price/(price) ceiling
</t>
  </si>
  <si>
    <t xml:space="preserve">てんき (天気) : 1. weather/the elements 2. fair weather/fine weather
</t>
  </si>
  <si>
    <t xml:space="preserve">てんとう (天道) : 1. the sun 2. god of heaven and the earth 3. laws governing the heavens 4. celestial path/celestial motion 5. deva realm (svarga) 6. path in the heavens
</t>
  </si>
  <si>
    <t xml:space="preserve">おんなのこ (女の子) : 1. girl/daughter/baby girl 2. young woman
めのこ (女の子) : woman/girl
</t>
  </si>
  <si>
    <t xml:space="preserve">すき (好き) : 1. liked/well-liked/favourite/favorite 2. in love (with)/loved/romantically interested (in) 3. faddism/eccentricity 4. the way one likes/(as) it suits one 5. refined taste/elegant pursuits
ずき (好き) : 1. love of/affection for/enthusiast for/lover of/fan/-phile 2. being attractive to/being liked by
</t>
  </si>
  <si>
    <t xml:space="preserve">ようかい (妖怪) : ghost/apparition/phantom/spectre/specter/demon/monster/goblin
</t>
  </si>
  <si>
    <t xml:space="preserve">こども (子供) : child
</t>
  </si>
  <si>
    <t xml:space="preserve">あんしん (安心) : relief/peace of mind
あんじん (安心) : obtaining peace of mind through faith or ascetic practice
</t>
  </si>
  <si>
    <t xml:space="preserve">よる (寄る) : 1. to approach/to draw near/to come near/to be close to 2. to gather (in one place)/to come together/to meet 3. to stop by (while on one's way to another place)/to drop by/to make a short visit 4. to grow old/to grow high (number, etc.) 5. to grow (wrinkly) 6. to lean against/to recline on 7. to push one's opponent while holding their belt 8. to decide on a price and come to a deal 9. to be swayed by (a person)/to yield to
</t>
  </si>
  <si>
    <t xml:space="preserve">ねる (寝る) : 1. to sleep (lying down) 2. to go to bed/to lie in bed 3. to lie down 4. to sleep (with someone, i.e. have intercourse) 5. to lie flat (e.g. of hair) 6. to lie idle (of funds, stock, etc.) 7. to ferment (of soy sauce, miso, etc.)
</t>
  </si>
  <si>
    <t xml:space="preserve">ちいさな (小さな) : small/little/tiny
</t>
  </si>
  <si>
    <t xml:space="preserve">こうじ (小路) : lane/alley
こみち (小道) : 1. path/lane 2. small diameter/small radius
</t>
  </si>
  <si>
    <t xml:space="preserve">すこし (少し) : 1. small quantity/little/few/something 2. little while 3. short distance
</t>
  </si>
  <si>
    <t xml:space="preserve">いる (居る) : 1. to be (of animate objects)/to exist 2. to stay 3. to be ...-ing/to have been ...-ing
おる (居る) : 1. to be (animate)/to be/to exist 2. to be ..ing 3. to (have the audacity to) do
</t>
  </si>
  <si>
    <t xml:space="preserve">とどける (届ける) : 1. to deliver/to forward/to send 2. to report/to notify/to file notice (to the authorities)/to give notice/to register
</t>
  </si>
  <si>
    <t xml:space="preserve">やしき (屋敷) : residence/estate/grounds/premises/mansion
</t>
  </si>
  <si>
    <t xml:space="preserve">かえる (帰る) : 1. to return/to come home/to go home/to go back 2. to leave 3. to get home/to get to home plate
</t>
  </si>
  <si>
    <t xml:space="preserve">ぼうし (帽子) : hat/cap
</t>
  </si>
  <si>
    <t xml:space="preserve">そこぬけ (底抜け) : 1. bottomless (bucket, etc.) 2. unbounded (good nature, optimism, etc.)/boundless/extreme/uninhibited 3. imprudent/indiscreet/undisciplined/careless 4. extremely heavy drinker 5. freefall (of a market)
</t>
  </si>
  <si>
    <t xml:space="preserve">すわる (座る) : 1. to sit/to squat 2. to assume (a position) 3. to hold steady/to hold still
</t>
  </si>
  <si>
    <t xml:space="preserve">のばす (伸ばす) : 1. to grow long (e.g. hair, nails) 2. to lengthen/to extend/to stretch 3. to reach out/to hold out 4. to straighten/to smooth out 5. to spread evenly (dough, cream, etc.) 6. to dilute/to thin out 7. to postpone 8. to prolong 9. to strengthen/to develop/to expand
</t>
  </si>
  <si>
    <t xml:space="preserve">のびる (伸びる) : 1. to stretch/to extend/to lengthen/to grow (of hair, height, grass, etc.) 2. to straighten out/to be flattened/to become smooth 3. to spread (of paint, cream, etc.) 4. to stretch out (e.g. of a hand)/to extend 5. to lose elasticity/to become slack/to become soggy (e.g. noodles) 6. to make progress/to develop/to expand/to increase/to improve 7. to be exhausted/to be groggy/to pass out/to collapse 8. to be prolonged (meeting, life span, etc.)/to be extended (e.g. deadline)/to lengthen (e.g. of the days) 9. to be postponed/to be delayed/to be put off
</t>
  </si>
  <si>
    <t xml:space="preserve">べんとう (弁当) : bento/Japanese box lunch
</t>
  </si>
  <si>
    <t xml:space="preserve">ひっこし (引っ越し) : moving (dwelling, office, etc.)/changing residence
</t>
  </si>
  <si>
    <t xml:space="preserve">ひっこす (引っ越す) : to move (house)/to change residence
</t>
  </si>
  <si>
    <t xml:space="preserve">まつ (待つ) : 1. to wait 2. to await/to look forward to/to anticipate 3. to depend on/to need
</t>
  </si>
  <si>
    <t xml:space="preserve">しんぱい (心配) : 1. worry/concern/anxiety/uneasiness/fear 2. care/help/aid/assistance
</t>
  </si>
  <si>
    <t xml:space="preserve">わすれる (忘れる) : to forget/to leave carelessly/to be forgetful of/to forget about/to forget (an article)
</t>
  </si>
  <si>
    <t xml:space="preserve">いそがしい (忙しい) : 1. busy/occupied/hectic 2. restless/hurried/fidgety
せわしい (忙しい) : 1. busy/hectic/frantic 2. restless/hurried/fidgety
</t>
  </si>
  <si>
    <t xml:space="preserve">おうえん (応援) : 1. aid/assistance/help/support/reinforcement 2. cheering/rooting (for)/support
</t>
  </si>
  <si>
    <t xml:space="preserve">おこる (怒る) : 1. to get angry/to get mad 2. to tell someone off/to scold 3. to be angular/to be square
</t>
  </si>
  <si>
    <t xml:space="preserve">おもう (思う) : 1. to think/to consider/to believe/to reckon 2. to think (of doing)/to plan (to do) 3. to judge/to assess/to regard 4. to imagine/to suppose/to dream 5. to expect/to look forward to 6. to feel/to be (in a state of mind)/to desire/to want 7. to recall/to remember
</t>
  </si>
  <si>
    <t xml:space="preserve">いそぎ (急ぎ) : haste/hurry/expedition/speed/dispatch
</t>
  </si>
  <si>
    <t xml:space="preserve">いそぐ (急ぐ) : to hurry/to rush/to hasten/to make something happen sooner
</t>
  </si>
  <si>
    <t xml:space="preserve">おそろしい (恐ろしい) : 1. terrible/dreadful/terrifying/frightening 2. surprising/startling/tremendous/amazing
</t>
  </si>
  <si>
    <t xml:space="preserve">かんじゃ (患者) : patient
</t>
  </si>
  <si>
    <t xml:space="preserve">わるい (悪い) : 1. bad/poor/undesirable 2. poor (quality)/inferior/insufficient 3. evil/sinful 4. ugly/not beautiful 5. at fault/to blame/in the wrong 6. bad (at doing something) 7. unprofitable/unbeneficial 8. sorry/(my) bad/unforgivable
にくい (憎い) : 1. hateful/abominable/poor-looking/detestable 2. amazing/fantastic/admirable/lovely/wonderful
にくい (難い) : difficult to .../hard to ...
</t>
  </si>
  <si>
    <t xml:space="preserve">もどる (戻る) : 1. to turn back (e.g. half-way) 2. to return/to go back 3. to recover (e.g. something lost)/to be returned 4. to rebound/to spring back
もとる (悖る) : to go against/to act contrary to/to run counter to/to deviate from
</t>
  </si>
  <si>
    <t xml:space="preserve">てつだい (手伝い) : 1. helper/assistant 2. help
</t>
  </si>
  <si>
    <t xml:space="preserve">ていれ (手入れ) : 1. care/looking after/repair/maintenance/tending/trimming/grooming 2. (police) raid/crackdown
</t>
  </si>
  <si>
    <t xml:space="preserve">てわけ (手分け) : division of labour/division of labor/splitting into groups (e.g. to search)
</t>
  </si>
  <si>
    <t xml:space="preserve">うつ (打つ) : 1. to hit/to strike/to knock/to beat/to punch/to slap/to tap/to bang/to clap/to pound 2. to strike (noon, etc.)/to sound (cymbals, etc.)/to beat (a drum, etc.) 3. to beat (rhythmically, e.g. pulse, waves, etc.) 4. to move/to impress/to touch 5. to drive in/to hammer in/to put in/to inject 6. to type/to send/to transmit 7. to insert/to write in/to mark 8. to make (noodles, etc.)/to prepare 9. to till (soil) 10. to sprinkle/to throw/to cast 11. to do/to carry out/to play/to perform/to engage in (gambling, etc.) 12. to pay (a deposit, etc.) 13. to visit (on a pilgrimage) 14. to line (a coat) 15. to bind (a criminal)
ぶつ (打つ) : 1. to hit (a person)/to strike/to beat 2. to deliver (a speech)/to give (an address)
</t>
  </si>
  <si>
    <t xml:space="preserve">もつ (持つ) : 1. to hold (in one's hand)/to take/to carry 2. to possess/to have/to own 3. to maintain/to keep 4. to last/to be durable/to keep/to survive 5. to take charge of/to be in charge of 6. to hold (meeting, etc.)/to have (opportunity, etc.)
</t>
  </si>
  <si>
    <t xml:space="preserve">ふる (振る) : 1. to wave/to shake/to swing 2. to sprinkle/to throw (dice) 3. to cast (actor)/to allocate (work) 4. to turn down (somebody)/to reject/to jilt/to dump 5. to abandon/to give up/to ruin 6. to add kana indicating a reading of a word 7. to slightly change headings/to change directions 8. to extract by broiling/to prepare an infusion of/to decoct 9. to carry with great vigor (e.g. a portable shrine) 10. to bring up a topic/to lead to a topic 11. to replace/to substitute 12. to set up a joke for somebody else
ぶる (振る) : 1. to assume the air of .../to behave like ... 2. to put on airs/to be self-important
</t>
  </si>
  <si>
    <t xml:space="preserve">さがす (探す) : 1. to search for/to look for/to hunt for/to seek 2. to search (a house, pocket, etc.)/to search through/to rummage in (e.g. a drawer)/to fish around
</t>
  </si>
  <si>
    <t xml:space="preserve">そうじ (掃除) : cleaning/sweeping/dusting/scrubbing
</t>
  </si>
  <si>
    <t xml:space="preserve">そろう (揃う) : 1. to be complete/to be all present/to make a full set/to be satisfied (of conditions) 2. to be equal/to be uniform/to be even/to match/to agree 3. to gather/to assemble/to be collected
</t>
  </si>
  <si>
    <t xml:space="preserve">きょうしつ (教室) : 1. classroom 2. department/laboratory 3. single-room school/small school
</t>
  </si>
  <si>
    <t xml:space="preserve">あたらしい (新しい) : new/novel/fresh/recent/latest/up-to-date/modern
</t>
  </si>
  <si>
    <t xml:space="preserve">はやい (早い) : 1. fast/quick/hasty/brisk 2. early (in the day, etc.)/premature 3. (too) soon/not yet/(too) early 4. easy/simple/quick
</t>
  </si>
  <si>
    <t xml:space="preserve">はやとちり (早とちり) : jumping to a wrong conclusion
</t>
  </si>
  <si>
    <t xml:space="preserve">あかるい (明るい) : 1. light/well-lit/well-lighted 2. bright (of a colour)/brightly-coloured/brightly-colored 3. cheerful/bright/spirited/sunny (e.g. disposition) 4. encouraging (for the future of a project, etc.)/promising/of fair prospects 5. familiar (with)/knowledgeable (about)/well versed (in) 6. fair (e.g. politics)/clean/impartial
</t>
  </si>
  <si>
    <t xml:space="preserve">あした (明日) : 1. tomorrow 2. near future
</t>
  </si>
  <si>
    <t xml:space="preserve">むかしむかし (昔々) : long ago/once upon a time
</t>
  </si>
  <si>
    <t xml:space="preserve">ときどき (時々) : 1. sometimes/occasionally/at times/from time to time/now and then/once in a while/at intervals 2. seasonal/of the season/appropriate (for the season or occasion)
</t>
  </si>
  <si>
    <t xml:space="preserve">じぶん (時分) : time/hour/season/time of the year
</t>
  </si>
  <si>
    <t xml:space="preserve">じかん (時間) : 1. time 2. hour 3. period/class/lesson
</t>
  </si>
  <si>
    <t xml:space="preserve">くらい (暗い) : 1. dark/gloomy/murky 2. depressed/dispirited/down in the dumps/dark (mood) 3. dark (in colour)/dull 4. ill-boding/dark (e.g. past)/suspicious 5. unlikely (to succeed)/hopeless/unpromising 6. unfamiliar (with)/ignorant (of)
</t>
  </si>
  <si>
    <t xml:space="preserve">あんごう (暗号) : code/password/cipher
</t>
  </si>
  <si>
    <t xml:space="preserve">つきよ (月夜) : moonlit night
</t>
  </si>
  <si>
    <t xml:space="preserve">げつよう (月曜) : Monday
</t>
  </si>
  <si>
    <t xml:space="preserve">このみ (木の実) : fruit of a tree/nut/berry
</t>
  </si>
  <si>
    <t xml:space="preserve">きのめ (木の芽) : 1. leaf bud 2. bud of Japanese pepper tree (Xanthoxylum piperitum)
</t>
  </si>
  <si>
    <t xml:space="preserve">ほんけ (本家) : head house (family)/birthplace/originator
</t>
  </si>
  <si>
    <t xml:space="preserve">ほんどう (本道) : 1. highway/main road/the right road 2. internal medicine (in Chinese medical practice)
</t>
  </si>
  <si>
    <t xml:space="preserve">くる (来る) : 1. to come (spatially or temporally)/to approach/to arrive 2. to come back/to do ... and come back 3. to come to be/to become/to get/to grow/to continue 4. to come from/to be caused by/to derive from 5. to come to (i.e. "when it comes to spinach ...")
きたる (来る) : 1. next (e.g. "next April")/forthcoming/coming 2. to come/to arrive/to be due to
</t>
  </si>
  <si>
    <t xml:space="preserve">とうきょう (東京) : Tokyo
</t>
  </si>
  <si>
    <t xml:space="preserve">あんがい (案外) : 1. unexpectedly/surprisingly 2. unexpected/unanticipated/unforeseen/surprising
</t>
  </si>
  <si>
    <t xml:space="preserve">たのしい (楽しい) : enjoyable/fun/pleasant/happy/delightful
</t>
  </si>
  <si>
    <t xml:space="preserve">とまる (止まる) : 1. to stop (moving)/to come to a stop 2. to stop (doing, working, being supplied)/to come to a halt/to cease/to be stopped/to be suspended 3. to alight/to perch on
とどまる (止まる) : 1. to remain/to abide/to stay (in the one place) 2. to be limited to/to be confined to/to only account for
やまる (止まる) : to cease/to stop/to be over
</t>
  </si>
  <si>
    <t xml:space="preserve">しぬ (死ぬ) : 1. to die/to pass away 2. to lose spirit/to lose vigor/to look dead 3. to cease/to stop
</t>
  </si>
  <si>
    <t xml:space="preserve">まいにち (毎日) : every day
</t>
  </si>
  <si>
    <t xml:space="preserve">きみ (気味) : 1. sensation/feeling 2. tendency/propensity
ぎみ (気味) : -like/-looking/-looked/tending to ...
きあじ (気味) : market sentiment (stock market)/market tone
</t>
  </si>
  <si>
    <t xml:space="preserve">くむ (汲む) : 1. to draw (water)/to ladle/to dip up/to scoop up/to pump 2. to pour (into a cup)/to drink (together) 3. to consider (feelings, the situation, etc.)/to sympathize with/to intuit/to understand 4. to draw upon/to inherit
</t>
  </si>
  <si>
    <t xml:space="preserve">きまる (決まる) : 1. to be decided/to be settled/to be fixed/to be arranged 2. to be unchanging/to be the same (as always)/to be fixed/to be set 3. to be a fixed rule/to be destined/to be a convention/to be a custom/to be common knowledge 4. to be well executed (of a manoeuvre in a sport, game, etc.)/to go well/to succeed/to connect (of a punch) 5. to look good (of clothing)/to look sharp/to be stylish/to suit one/to be held in place (of a hairdo) 6. to be struck and held (of a pose in kabuki)
</t>
  </si>
  <si>
    <t xml:space="preserve">なく (泣く) : to cry/to weep/to sob/to howl
</t>
  </si>
  <si>
    <t xml:space="preserve">せんたく (洗濯) : 1. washing/laundry 2. relaxing/taking a break
</t>
  </si>
  <si>
    <t xml:space="preserve">きえる (消える) : to go out/to vanish/to disappear
</t>
  </si>
  <si>
    <t xml:space="preserve">けす (消す) : 1. to erase/to delete/to cross out 2. to turn off (power)/to switch off 3. to extinguish/to put out 4. to bump off
</t>
  </si>
  <si>
    <t xml:space="preserve">ふかい (深い) : 1. deep 2. profound 3. dense/thick 4. close (relationship) 5. intense/strong 6. late
</t>
  </si>
  <si>
    <t xml:space="preserve">わく (湧く) : 1. to well (up)/to gush forth (of water)/to spring out/to surge 2. to appear (esp. suddenly) (sweat, tears, etc.) 3. to feel emotions from (joy, bravery, etc.) 4. to hatch (esp. of parasitic insects, etc.)
</t>
  </si>
  <si>
    <t xml:space="preserve">こぐ (漕ぐ) : 1. to row/to scull/to paddle 2. to pedal (e.g. bicycle) 3. to swing (on a swing) 4. to operate a hand pump 5. to push through (deep snow, the jungle, etc.)
</t>
  </si>
  <si>
    <t xml:space="preserve">つぶれる (潰れる) : 1. to be crushed/to be smashed/to be broken/to collapse 2. to become useless/to cease functioning/to be wasted (e.g. time) 3. to go bankrupt/to go out of business/to fail
</t>
  </si>
  <si>
    <t xml:space="preserve">ぬれる (濡れる) : to get wet
</t>
  </si>
  <si>
    <t xml:space="preserve">こげる (焦げる) : to burn/to scorch/to char/to singe
</t>
  </si>
  <si>
    <t xml:space="preserve">はえる (生える) : 1. to grow/to spring up/to sprout 2. to cut (teeth)
</t>
  </si>
  <si>
    <t xml:space="preserve">たんぼ (田んぼ) : paddy field/farm
</t>
  </si>
  <si>
    <t xml:space="preserve">たうえ (田植え) : rice planting
</t>
  </si>
  <si>
    <t xml:space="preserve">おとこのこ (男の子) : 1. boy/son/baby boy 2. young man
おのこ (男) : man/boy
</t>
  </si>
  <si>
    <t xml:space="preserve">るす (留守) : 1. absence/being away from home 2. house-sitting/house-sitter 3. being left unattended to (of one's studies, etc.)/neglecting
</t>
  </si>
  <si>
    <t xml:space="preserve">ばんごう (番号) : number/series of digits
</t>
  </si>
  <si>
    <t xml:space="preserve">びょうき (病気) : 1. illness (usu. excluding minor ailments, e.g. colds)/disease/sickness 2. weirdness/bad habit/bad behaviour/craziness/perversion
やまいけ (病気) : feeling ill/sensation of illness/signs of illness
</t>
  </si>
  <si>
    <t xml:space="preserve">びょういん (病院) : hospital/clinic/doctor's office/doctor's surgery/infirmary
</t>
  </si>
  <si>
    <t xml:space="preserve">はっしゃ (発車) : departure (of a train, car, etc.)/starting/leaving
</t>
  </si>
  <si>
    <t xml:space="preserve">めだま (目玉) : 1. eyeball 2. special feature/centerpiece/showpiece/drawcard 3. special program/loss leader 4. sunny-side up fried egg
</t>
  </si>
  <si>
    <t xml:space="preserve">そうだん (相談) : consultation/discussion/discussing/asking (somebody) for advice
</t>
  </si>
  <si>
    <t xml:space="preserve">ねむい (眠い) : sleepy/drowsy/somnolent
</t>
  </si>
  <si>
    <t xml:space="preserve">くらむ (眩む) : 1. to be dazzled by/to be dizzied by/to be disoriented by 2. to be lost in (greed, lust, etc.) 3. to become dark
</t>
  </si>
  <si>
    <t xml:space="preserve">つく (着く) : 1. to arrive at/to reach 2. to sit on/to sit at (e.g. the table)
はく (履く) : 1. to put on (lower-body clothing, e.g. pants, skirt, footwear)/to wear 2. to affix (a sword to one's hip) 3. to affix (a bowstring to a bow)
</t>
  </si>
  <si>
    <t xml:space="preserve">しる (知る) : 1. to be aware of/to know/to be conscious of/to cognize/to cognise 2. to notice/to feel 3. to understand/to comprehend/to grasp 4. to remember/to be acquainted with (a procedure) 5. to experience/to go through/to learn 6. to be acquainted with (a person)/to get to know 7. to concern
</t>
  </si>
  <si>
    <t xml:space="preserve">みじかい (短い) : 1. short 2. brief
</t>
  </si>
  <si>
    <t xml:space="preserve">けんきゅう (研究) : study/research/investigation
</t>
  </si>
  <si>
    <t xml:space="preserve">ひみつ (秘密) : 1. secret/secrecy/confidentiality/privacy 2. mystery 3. secret (e.g. to success) 4. esoteric teachings
</t>
  </si>
  <si>
    <t xml:space="preserve">たつ (立つ) : 1. to stand/to rise/to stand up 2. to find oneself (e.g. in a difficult position) 3. to depart (on a plane, train, etc.)
</t>
  </si>
  <si>
    <t xml:space="preserve">たてる (立てる) : 1. to stand up/to put up/to set up/to erect/to raise 2. to thrust into/to bury into/to dig into 3. to make (a noise)/to start (a rumour)/to raise (a cloud of dust, etc.)/to cause 4. to make/to establish/to set up/to develop/to formulate 5. to put up (a political candidate)/to make (one's leader) 6. to treat with respect/to give (someone) their due/to make (someone) look good/to avoid embarrassing (someone) 7. to sharpen/to make clear 8. to shut/to close 9. to make tea (matcha)/to perform the tea ceremony 10. to divide by 11. to do ... vigorously
</t>
  </si>
  <si>
    <t xml:space="preserve">りっぱ (立派) : 1. splendid/fine/handsome/elegant/imposing/prominent 2. praiseworthy/creditable/worthy 3. legal/legitimate/lawful 4. undeniable (e.g. crime)/indisputable/solid
</t>
  </si>
  <si>
    <t xml:space="preserve">きょうそう (競争) : 1. competition/contest/rivalry/race 2. competition (between organisms or species)
</t>
  </si>
  <si>
    <t xml:space="preserve">わらう (笑う) : 1. to laugh 2. to smile 3. to sneer/to ridicule 4. to be dumbfounded/to be flabbergasted
</t>
  </si>
  <si>
    <t xml:space="preserve">かんり (管理) : control/management (e.g. of a business)
</t>
  </si>
  <si>
    <t xml:space="preserve">やくそく (約束) : 1. promise/agreement/arrangement/one's word/contract/pact/appointment/engagement/date 2. convention/rule 3. destiny/fate
</t>
  </si>
  <si>
    <t xml:space="preserve">ゆう (結う) : 1. to do up (hair)/to dress/to arrange 2. to tie/to bind/to fasten/to make (a fence)
</t>
  </si>
  <si>
    <t xml:space="preserve">えほん (絵本) : picture book
</t>
  </si>
  <si>
    <t xml:space="preserve">しばる (縛る) : 1. to tie/to bind/to fasten 2. to restrict (freedom)/to tie down (with rules, regulations, etc.)/to fetter
</t>
  </si>
  <si>
    <t xml:space="preserve">こうこ (考古) : study of antiquities/archeology
</t>
  </si>
  <si>
    <t xml:space="preserve">ききわけ (聞き分け) : reasonableness (esp. of children)/obedience
</t>
  </si>
  <si>
    <t xml:space="preserve">じぶん (自分) : 1. myself/yourself/oneself/himself/herself 2. I/me 3. you
</t>
  </si>
  <si>
    <t xml:space="preserve">はなや (花屋) : florist/flower shop
</t>
  </si>
  <si>
    <t xml:space="preserve">わかい (若い) : 1. young/youthful 2. immature/green 3. low (number)/small
</t>
  </si>
  <si>
    <t xml:space="preserve">くろう (苦労) : 1. trouble/hardship/difficulty/labour/labor/toil/pains 2. anxiety/worry/concern/cares
</t>
  </si>
  <si>
    <t xml:space="preserve">おちる (落ちる) : 1. to fall down/to drop/to fall (e.g. rain)/to sink (e.g. sun or moon)/to fall onto (e.g. light or one's gaze)/to be used in a certain place (e.g. money) 2. to be omitted/to be missing 3. to decrease/to sink 4. to fail (e.g. exam or class)/to lose (contest, election, etc.) 5. to crash/to degenerate/to degrade/to fall behind 6. to become indecent (of a conversation) 7. to be ruined/to go under 8. to fade/to come out (e.g. a stain)/to come off (e.g. makeup)/to be removed (e.g. illness, possessing spirit, name on a list) 9. to fall (into someone's hands)/to become someone's possession 10. to fall (into a trap)/to fall (for a trick) 11. to give in/to give up/to confess/to flee 12. to fall/to be defeated/to surrender 13. to come to (in the end)/to end in 14. to fall (in love, asleep, etc.) 15. to swoon (judo) 16. to consent/to understand 17. to go down (of a website, server, etc.)/to crash 18. to log out (of an online game, chat room, etc.)/to drop out/to leave/to go offline 19. to die 20. to move to the depths 21. to go down (of a website, server, etc.)
</t>
  </si>
  <si>
    <t xml:space="preserve">おとす (落とす) : 1. to drop/to lose/to let fall/to shed (light)/to cast (one's gaze)/to pour in (liquid)/to leave behind 2. to clean off (dirt, makeup, paint, etc.)/to remove (e.g. stains or facial hair)/to lose/to spend money at a certain place/to omit/to leave out/to secretly let escape 3. to lose (a match)/to reject (an applicant)/to fail (a course)/to defeat (in an election) 4. to lower (e.g. shoulders or voice)/to lessen (e.g. production or body weight)/to worsen (quality)/to reduce (e.g. rank or popularity)/to speak badly of/to make light of/to fall into straitened circumstances 5. to fall into (e.g. a dilemma or sin)/to make one's own/to have one's bid accepted/to force surrender/to take (e.g. an enemy camp or castle)/to forcefully convince/to press for a confession/to deal with 6. to download/to copy from a computer to another medium 7. to make someone swoon (judo) 8. to finish a story (e.g. with the punch line) 9. to finish (a period, e.g. of fasting)
</t>
  </si>
  <si>
    <t xml:space="preserve">いく (行く) : 1. to go/to move (in a direction or towards a specific location)/to head (towards)/to be transported (towards)/to reach 2. to proceed/to take place 3. to pass through/to come and go 4. to walk 5. to die/to pass away 6. to do (in a specific way) 7. to stream/to flow 8. to continue 9. to have an orgasm/to come/to cum 10. to trip/to get high/to have a drug-induced hallucination
</t>
  </si>
  <si>
    <t xml:space="preserve">みえる (見える) : 1. to be seen/to be in sight 2. to look/to seem/to appear 3. to come
まみえる (見える) : 1. to have an audience/to meet/to see 2. to face (an enemy)/to confront 3. to serve (esp. as one's wife)
</t>
  </si>
  <si>
    <t xml:space="preserve">みかけ (見かけ) : 1. outward appearance 2. apparent
</t>
  </si>
  <si>
    <t xml:space="preserve">みせる (見せる) : to show/to display
</t>
  </si>
  <si>
    <t xml:space="preserve">みつかる (見つかる) : to be found/to be discovered
</t>
  </si>
  <si>
    <t xml:space="preserve">みつける (見つける) : 1. to discover/to find (e.g. an error in a book)/to come across/to detect/to spot 2. to locate/to find (e.g. something missing)/to find fault 3. to be used to seeing/to be familiar with
</t>
  </si>
  <si>
    <t xml:space="preserve">みる (見る) : 1. to see/to look/to watch/to view/to observe 2. to examine/to look over/to assess/to check/to judge 3. to look after/to attend to/to take care of/to keep an eye on 4. to experience/to meet with (misfortune, success, etc.) 5. to try .../to have a go at .../to give ... a try 6. to see (that) .../to find (that) ...
</t>
  </si>
  <si>
    <t xml:space="preserve">みまい (見舞い) : 1. visiting ill or distressed people/writing get-well letters 2. get-well gifts/get-well letters 3. expression of sympathy/expression of concern/enquiry/inquiry
</t>
  </si>
  <si>
    <t xml:space="preserve">おぼえ (覚え) : memory/sense/experience
</t>
  </si>
  <si>
    <t xml:space="preserve">いう (言う) : 1. to say/to utter/to declare 2. to name/to call 3. to go (e.g. "the alarm went ping")/to make a noise
</t>
  </si>
  <si>
    <t xml:space="preserve">おとずれる (訪れる) : 1. to visit/to call on 2. to arrive (season, time, situation, etc.)/to come/to appear 3. to make a sound 4. to send a letter/to inquire about a letter
</t>
  </si>
  <si>
    <t xml:space="preserve">はなす (話す) : 1. to talk/to speak/to converse/to chat 2. to tell/to explain/to narrate/to mention/to describe/to discuss 3. to speak (a language)
</t>
  </si>
  <si>
    <t xml:space="preserve">かす (貸す) : 1. to lend/to loan 2. to rent out/to hire out
</t>
  </si>
  <si>
    <t xml:space="preserve">かしこい (賢い) : wise/clever/smart
</t>
  </si>
  <si>
    <t xml:space="preserve">おきる (起きる) : 1. to get up/to rise/to blaze up (fire) 2. to wake up/to be awake/to stay awake 3. to occur (usu. of unfavourable incidents)/to happen/to take place
</t>
  </si>
  <si>
    <t xml:space="preserve">からだ (体) : 1. body 2. torso/trunk 3. build/physique/frame/figure 4. health/constitution 5. corpse/dead body
しんたい (身体) : body/physical system/(the) person
</t>
  </si>
  <si>
    <t xml:space="preserve">しゃしょう (車掌) : (train) conductor
</t>
  </si>
  <si>
    <t xml:space="preserve">のうふ (農夫) : (male) farmer/peasant/farmhand
</t>
  </si>
  <si>
    <t xml:space="preserve">むかえる (迎える) : 1. to go out to meet 2. to receive/to welcome/to greet/to salute/to hail/to reach/to approach/to enter (a phase, era, etc.) 3. to accept (e.g. as a member of a group or family) 4. to call for/to summon/to invite 5. to approach (a certain time, a point in one's life, etc.)
</t>
  </si>
  <si>
    <t xml:space="preserve">まよう (迷う) : 1. to lose one's way/to get lost 2. to waver/to hesitate/to be of two minds over/to be puzzled/to be perplexed 3. to give into temptation/to lose control of oneself 4. to be charmed/to be infatuated/to be captivated/to be smitten 5. to turn in one's grave
</t>
  </si>
  <si>
    <t xml:space="preserve">まいご (迷子) : lost child/lost person/stray child/missing child
</t>
  </si>
  <si>
    <t xml:space="preserve">たいいん (退院) : leaving hospital/discharge from hospital
</t>
  </si>
  <si>
    <t xml:space="preserve">にげる (逃げる) : to escape/to run away
</t>
  </si>
  <si>
    <t xml:space="preserve">とちゅう (途中) : 1. on the way/en route/halfway 2. in the middle of/midway
</t>
  </si>
  <si>
    <t xml:space="preserve">とおす (通す) : 1. to stick through/to force through 2. to spread throughout/to thoroughly diffuse 3. to make a path between two points 4. to proceed in a logical manner 5. to let pass/to allow through 6. to lead (someone) into (a house, room, etc.)/to show in 7. to go through (a middleman) 8. to (look, listen) through (a window, wall, etc.) 9. to pass (a law, applicant, etc.) 10. to force to accept/to force agreement 11. to continue (in a state)/to persist in 12. to do to the entirety of/to cover all of/to span the whole ... 13. to do from beginning to end without a break 14. to convey (one's ideas, etc.) to the other party 15. to do to the end/to carry through/to complete
</t>
  </si>
  <si>
    <t xml:space="preserve">とおる (通る) : 1. to go by/to go past/to go along/to travel along/to pass through/to use (a road)/to take (a route)/to go via/to go by way of 2. to run (between; of a rail service, bus route, etc.)/to operate (between)/to connect 3. to go indoors/to go into a room/to be admitted/to be shown in/to be ushered in/to come in 4. to penetrate/to pierce/to skewer/to go through/to come through 5. to permeate/to soak into/to spread throughout 6. to carry (e.g. of a voice)/to reach far 7. to be passed on (e.g. of a customer's order to the kitchen)/to be relayed/to be conveyed 8. to pass (a test, a bill in the House, etc.)/to be approved/to be accepted 9. to go by (a name)/to be known as/to be accepted as/to have a reputation for 10. to be coherent/to be logical/to be reasonable/to be comprehensible/to be understandable/to make sense 11. to get across (e.g. of one's point)/to be understood 12. to pass for/to come across as/to seem like 13. to be straight (e.g. wood grain) 14. to be well-informed/to be wise 15. to do ... completely/to do ... thoroughly
</t>
  </si>
  <si>
    <t xml:space="preserve">つれる (連れる) : to take (someone) with one/to bring along/to go with/to be accompanied by
</t>
  </si>
  <si>
    <t xml:space="preserve">れんらく (連絡) : 1. contacting/(making) contact/getting in touch/communication/correspondence/call/message 2. connection (with a train, bus, etc.)/joining (a railway line, etc.)/meeting 3. connection (between matters, incidents, etc.)/relation/link
</t>
  </si>
  <si>
    <t xml:space="preserve">おそい (遅い) : 1. slow/time-consuming/sluggish 2. late (in the day)/towards the end (of the day or night)/until a time far into the day or night 3. later (than expected or usual)/late/behind schedule/behind time/tardy/overdue/unpunctual 4. too late/having missed the boat 5. dull/stupid
</t>
  </si>
  <si>
    <t xml:space="preserve">おくれる (遅れる) : 1. to be late/to be delayed/to fall behind schedule/to be overdue 2. to fall behind (in a race, one's studies, etc.)/to lag behind/to be behind (the times) 3. to be bereaved of/to be preceded by (someone) in death 4. to be slow (of a clock or watch)
</t>
  </si>
  <si>
    <t xml:space="preserve">あそぶ (遊ぶ) : 1. to play (games, sports)/to enjoy oneself/to have a good time 2. to mess about (with alcohol, gambling, philandery, etc.) 3. to be idle/to do nothing/to be unused 4. to meet up (with friends)/to hang out 5. to give oneself up (to gambling, drinking, etc.) 6. to go to (for pleasure or for study) 7. to tease (somebody)/to play (with) 8. to intentionally throw a ball to lower the batter's concentration
すさぶ (荒ぶ) : 1. to grow wild/to run to waste/to become degenerate 2. to become rough (of art, craft, etc.)/to lose refinement/to deteriorate (of skill) 3. to intensify (of wind, rain, etc.)/to become more severe 4. to do as one pleases/to amuse oneself/to play around
</t>
  </si>
  <si>
    <t xml:space="preserve">はこぶ (運ぶ) : 1. to carry/to transport/to move/to convey 2. to come/to go 3. to wield (a tool, etc.)/to use 4. to go (well, etc.)/to proceed/to progress
</t>
  </si>
  <si>
    <t xml:space="preserve">うんてん (運転) : 1. operation (of a machine, etc.)/operating/running/run 2. driving 3. working (capital, etc.)
</t>
  </si>
  <si>
    <t xml:space="preserve">へや (部屋) : 1. room/chamber 2. apartment/flat/pad 3. stable
</t>
  </si>
  <si>
    <t xml:space="preserve">ゆうびん (郵便) : 1. mail service/postal service/mail/post 2. mail/postal matter/postal items
</t>
  </si>
  <si>
    <t xml:space="preserve">はいたつ (配達) : delivery
</t>
  </si>
  <si>
    <t xml:space="preserve">おもい (重い) : 1. heavy/weighty 2. heavy (feeling)/depressed/gloomy/blue/uneasy 3. slow/sluggish/lumbering/ponderous/clumsy 4. important (position, responsibility, etc.)/serious/grave 5. serious (punishment, illness, etc.)/severe/critical 6. solid/established/dignified/sensible
</t>
  </si>
  <si>
    <t xml:space="preserve">あける (開ける) : 1. to open (a door, etc.)/to unwrap (e.g. parcel, package)/to unlock 2. to open (for business, etc.) 3. to empty/to remove/to make space/to make room 4. to move out/to clear out 5. to be away from (e.g. one's house)/to leave (temporarily) 6. to dawn/to grow light 7. to end (of a period, season) 8. to begin (of the New Year) 9. to leave (one's schedule) open/to make time (for) 10. to make (a hole)/to open up (a hole)
ひらける (開ける) : 1. to open out (of a view, scenery, etc.)/to spread out/to become clear (of a road, visibility, etc.)/to open up 2. to improve (of luck, prospects, etc.)/to get better 3. to develop (of a town, civilization, etc.)/to become civilized/to modernize/to grow/to advance (of knowledge, ideas, etc.) 4. to be sensible/to be understanding/to be enlightened 5. to open (of a new road, railway, etc.)/to be opened to traffic 6. to become populous/to become densely built/to become bustling
はだける (開ける) : 1. to open (e.g. one's robe)/to bare (e.g. one's chest)/to expose 2. to open up (of clothing)/to be exposed 3. to open wide (one's legs, eyes, mouth, etc.)/to stretch
</t>
  </si>
  <si>
    <t xml:space="preserve">まにあう (間に合う) : 1. to be in time (for) 2. to serve (suit, meet) the purpose/to be good enough/to be enough/to manage/to make do
</t>
  </si>
  <si>
    <t xml:space="preserve">まちがい (間違い) : 1. mistake/error/blunder 2. accident/mishap/trouble 3. improper conduct (e.g. between man and woman)/indiscretion
</t>
  </si>
  <si>
    <t xml:space="preserve">まちがえる (間違える) : 1. to make a mistake (in)/to commit an error (e.g. in calculation) 2. to confuse/to mistake something for something else
</t>
  </si>
  <si>
    <t xml:space="preserve">かぎる (限る) : 1. to restrict/to limit/to confine 2. to be restricted to/to be limited to/to be confined to 3. to be best (for)/to be the best plan/to be the only way (to)
</t>
  </si>
  <si>
    <t xml:space="preserve">かいだん (階段) : stairs/stairway/staircase
</t>
  </si>
  <si>
    <t xml:space="preserve">かくれる (隠れる) : to hide/to be hidden/to conceal oneself/to disappear
</t>
  </si>
  <si>
    <t xml:space="preserve">あめふり (雨降り) : 1. rainfall/rainy weather 2. rainy/wet
</t>
  </si>
  <si>
    <t xml:space="preserve">あまやどり (雨宿り) : taking shelter from rain
</t>
  </si>
  <si>
    <t xml:space="preserve">あまど (雨戸) : sliding storm shutter
</t>
  </si>
  <si>
    <t xml:space="preserve">でんぽう (電報) : telegram
</t>
  </si>
  <si>
    <t xml:space="preserve">でんわ (電話) : 1. telephone call/phone call 2. telephone (device)/phone
</t>
  </si>
  <si>
    <t xml:space="preserve">でんしゃ (電車) : train/electric train
</t>
  </si>
  <si>
    <t xml:space="preserve">じゅんばん (順番) : turn (in line)/order of things/sequential order
</t>
  </si>
  <si>
    <t xml:space="preserve">ねがう (願う) : 1. to desire/to wish/to hope 2. to beg/to request/to implore/to pray 3. to have something done for oneself
</t>
  </si>
  <si>
    <t xml:space="preserve">かぜ (風邪) : (common) cold/influenza/flu/ague/inflammatory respiratory system illness (in general)
</t>
  </si>
  <si>
    <t xml:space="preserve">たべる (食べる) : 1. to eat 2. to live on (e.g. a salary)/to live off/to subsist on
</t>
  </si>
  <si>
    <t xml:space="preserve">たべごろ (食べ頃) : good for eating/ripe enough for eating/in season
</t>
  </si>
  <si>
    <t xml:space="preserve">ちゅうざい (駐在) : 1. residence/stay/(job) posting/being stationed (overseas, etc.) 2. residential police box/residential police box officer
</t>
  </si>
  <si>
    <t xml:space="preserve">かみのけ (髪の毛) : hair (of the head)
</t>
  </si>
  <si>
    <t xml:space="preserve">まほう (魔法) : magic/witchcraft/sorcery/spell
</t>
  </si>
  <si>
    <t xml:space="preserve">くろい (黒い) : 1. black 2. dark/blackish/sun-tanned (skin) 3. suspicious/criminal/illicit 4. darkened and dirty/sooty/covered in dirt 5. evil/wicked/black-hearted 6. inauspicious/ill-boding/unlucky
</t>
  </si>
  <si>
    <t>わたし, げんき</t>
  </si>
  <si>
    <t>あるく, だいすき, どんどん, いく</t>
  </si>
  <si>
    <t>みち, トンネル, くさる</t>
  </si>
  <si>
    <t>いっぽん, でこぼこ, じゃり, みち</t>
  </si>
  <si>
    <t>くも, くぐる, くだり, みち</t>
  </si>
  <si>
    <t>きつね, たぬきも, 出る, いでる</t>
  </si>
  <si>
    <t>たんけん, する, はやし, おく, まで</t>
  </si>
  <si>
    <t>ともだち, たくさん, うれしい</t>
  </si>
  <si>
    <t>さん, キャラメル</t>
  </si>
  <si>
    <t>さん, おっ, ありがとう, くたびれる</t>
  </si>
  <si>
    <t>さん, もう, じき</t>
  </si>
  <si>
    <t>あっ, 隠れる</t>
  </si>
  <si>
    <t>お巡り, さん, ない, おーい</t>
  </si>
  <si>
    <t>さん, かた, どなた, いらっしゃる, ます</t>
  </si>
  <si>
    <t>さん, あっ, どう</t>
  </si>
  <si>
    <t>さん, です, 引っ越す, くる, ます, よろしく, 願う, する, まー</t>
  </si>
  <si>
    <t>苦労, さま, です</t>
  </si>
  <si>
    <t>さん, どう, ありがとう</t>
  </si>
  <si>
    <t>さん, さあ, 着く</t>
  </si>
  <si>
    <t>あー, 待つ</t>
  </si>
  <si>
    <t>ほら, また, 光る</t>
  </si>
  <si>
    <t>さん, どう, 入る</t>
  </si>
  <si>
    <t>さん, ステキ, トンネル</t>
  </si>
  <si>
    <t>化け, 屋敷, みたい</t>
  </si>
  <si>
    <t>アハハハ, あっ, 腐る, てる</t>
  </si>
  <si>
    <t>見る, ごらん, ほら, 大きい</t>
  </si>
  <si>
    <t>さん, すごい</t>
  </si>
  <si>
    <t>さん, ああ</t>
  </si>
  <si>
    <t>さん, おっと</t>
  </si>
  <si>
    <t>うわっ, 見せる</t>
  </si>
  <si>
    <t>あっ, また</t>
  </si>
  <si>
    <t>あっ, うん</t>
  </si>
  <si>
    <t>さん, こら, 雨戸, 開ける, られる, ない</t>
  </si>
  <si>
    <t>部屋, ドングリ, 落ちる, てる</t>
  </si>
  <si>
    <t>から, 落ちる, くる</t>
  </si>
  <si>
    <t>さん, ふーん, リス, いる</t>
  </si>
  <si>
    <t>さん, それ, ドングリ, 好き, ネズミ</t>
  </si>
  <si>
    <t>リス, いい</t>
  </si>
  <si>
    <t>運転, これ, どこ, 運ぶ, ます</t>
  </si>
  <si>
    <t>さん, あっ, ここ, 開ける, ます</t>
  </si>
  <si>
    <t>さん, 勝手口, 開ける</t>
  </si>
  <si>
    <t>さん, 行く, すぐ, わかる</t>
  </si>
  <si>
    <t>ほら, おい</t>
  </si>
  <si>
    <t>いる, ない</t>
  </si>
  <si>
    <t>さん, そこ</t>
  </si>
  <si>
    <t>さん, ここ, いる</t>
  </si>
  <si>
    <t>さん, リス</t>
  </si>
  <si>
    <t>わかる, ない</t>
  </si>
  <si>
    <t>ゴキブリ, ない, ネズミ, 黒い, いっぱい, いる</t>
  </si>
  <si>
    <t>さん, ふーん</t>
  </si>
  <si>
    <t>さん, うむ</t>
  </si>
  <si>
    <t>さん, こりゃ</t>
  </si>
  <si>
    <t>絵本, でる, てる</t>
  </si>
  <si>
    <t>さん, そう, こんな, いい, 天気, 化け, なんか, 出る, わけ, ない</t>
  </si>
  <si>
    <t>さん, 明るい, から, 暗い, 入る, 眩む, 出る</t>
  </si>
  <si>
    <t>出る, いでる</t>
  </si>
  <si>
    <t>出る, ない, 目玉, ほじくる</t>
  </si>
  <si>
    <t>さん, さあ, 仕事, 階段, いったい, どこ, です</t>
  </si>
  <si>
    <t>さん, 階段, 見つける, 開ける, ます</t>
  </si>
  <si>
    <t>ない, いる</t>
  </si>
  <si>
    <t>あっ, よー</t>
  </si>
  <si>
    <t>出る, おく</t>
  </si>
  <si>
    <t>さん, いる, ます</t>
  </si>
  <si>
    <t>やっぱり, この, いる</t>
  </si>
  <si>
    <t>さん, そりゃあ, スゴイ</t>
  </si>
  <si>
    <t>さん, 化け, 屋敷, 住む, 子供, から</t>
  </si>
  <si>
    <t>さん, 運転</t>
  </si>
  <si>
    <t>とる, ねえ</t>
  </si>
  <si>
    <t>ばあ, ちゃん, おお</t>
  </si>
  <si>
    <t>ばあ, ちゃん, ハハハ, 元気</t>
  </si>
  <si>
    <t>さん, この, 管理, する, れる, てる, ばあ, ちゃん, 応援, 来る, 下さる</t>
  </si>
  <si>
    <t>です, こんにちは</t>
  </si>
  <si>
    <t>ばあ, ちゃん, はい, こんにちは, 賢い, そう</t>
  </si>
  <si>
    <t>ばあ, ちゃん, こんな, 急ぎ, ない, 手入れ, する, とく, けんど</t>
  </si>
  <si>
    <t>さん, これ, 充分, です</t>
  </si>
  <si>
    <t>ばあ, ちゃん, いま, 時分, 田んぼ, 忙しい, 時どき, 掃除, する, とく</t>
  </si>
  <si>
    <t>まっくろ, ない, どう, する</t>
  </si>
  <si>
    <t>逃げる, ちゃう</t>
  </si>
  <si>
    <t>ばあ, ちゃん</t>
  </si>
  <si>
    <t>ばあ, ちゃん, こりゃ, 出る</t>
  </si>
  <si>
    <t>って, こんな, 動く, もの</t>
  </si>
  <si>
    <t>ばあ, ちゃん, だあれ, いる, ない, 古い, 湧く</t>
  </si>
  <si>
    <t>ばあ, ちゃん, そこ, スス, だらけ, する, ちゃう</t>
  </si>
  <si>
    <t>ばあ, ちゃん, ちぇ, わし, 見える</t>
  </si>
  <si>
    <t>ばあ, ちゃん, そう, あんた, 見える</t>
  </si>
  <si>
    <t>さん, そりゃ, 妖怪, です</t>
  </si>
  <si>
    <t>ばあ, ちゃん, 恐ろしい, もん, ない</t>
  </si>
  <si>
    <t>ばあ, ちゃん, ニコニコ, する, とる, 悪い, ない</t>
  </si>
  <si>
    <t>ばあ, ちゃん, いつ, いる, ない, なる, ちまう</t>
  </si>
  <si>
    <t>ばあ, ちゃん, 今頃, 天井, 引っ越し, 相談, ぶつ, てる</t>
  </si>
  <si>
    <t>みんな, 逃げる, ちゃう, って</t>
  </si>
  <si>
    <t>つまる, ない</t>
  </si>
  <si>
    <t>って, 出る, くる, どう, する</t>
  </si>
  <si>
    <t>こわい, ない, もん</t>
  </si>
  <si>
    <t>あら, じゃあ, なる, 便所, 一緒, 行く, やる, ない</t>
  </si>
  <si>
    <t>ばあ, ちゃん, さあ, 掃除, する, 汲む, 来る, おく</t>
  </si>
  <si>
    <t>そこ, 待つ</t>
  </si>
  <si>
    <t>ばあ, 出る</t>
  </si>
  <si>
    <t>ばあ, ちゃん, 漕ぐ, がち, たい, なる, まで</t>
  </si>
  <si>
    <t>あっ, さっき, なあに</t>
  </si>
  <si>
    <t>ちゃん, ばあ</t>
  </si>
  <si>
    <t>あっ, 待つ, これ</t>
  </si>
  <si>
    <t>やーい, おまえ, おっ, ばけ, しき</t>
  </si>
  <si>
    <t>さん, ハハハ, そう, いう, 覚え, なあ</t>
  </si>
  <si>
    <t>ばあ, ちゃん, たんと, 上がる</t>
  </si>
  <si>
    <t>苦労, さま</t>
  </si>
  <si>
    <t>さん, どう, ありがとう, ござる, ます</t>
  </si>
  <si>
    <t>さん, ボロ, から, 潰れる, ちゃう</t>
  </si>
  <si>
    <t>さん, ハハハ, 引っ越す, ばかり, 潰れる, 困る</t>
  </si>
  <si>
    <t>さん, みんな, 笑う, みる, おっかない, 逃げる, ちゃう, から</t>
  </si>
  <si>
    <t>さん, ガオー</t>
  </si>
  <si>
    <t>さん, それ, がんばる</t>
  </si>
  <si>
    <t>さん, よーし, 洗濯, おわり</t>
  </si>
  <si>
    <t>さん, 出る, ます</t>
  </si>
  <si>
    <t>ばあ, ちゃん, 揃う, 出る, かける</t>
  </si>
  <si>
    <t>さん, 見舞い, 行く</t>
  </si>
  <si>
    <t>ばあ, ちゃん, そりゃ, なー, よろしく, 言う, くれる</t>
  </si>
  <si>
    <t>あっ, こっち</t>
  </si>
  <si>
    <t>患者, いらっしゃる</t>
  </si>
  <si>
    <t>さん, よく, 来る, くれる</t>
  </si>
  <si>
    <t>さん, 間違える, ちゃう</t>
  </si>
  <si>
    <t>さん, いらっしゃる</t>
  </si>
  <si>
    <t>今日, 田植え, 休み</t>
  </si>
  <si>
    <t>さん, あっ, そう</t>
  </si>
  <si>
    <t>さん, 先生, 話す, てる</t>
  </si>
  <si>
    <t>さん, みんな, 来る, くれる, 嬉しい, 新しい, どう, もう, 落ちる, 着く</t>
  </si>
  <si>
    <t>さん, えっ, 化け, 屋敷</t>
  </si>
  <si>
    <t>さん, 化け, 屋敷</t>
  </si>
  <si>
    <t>さん, もちろん, 早い, 退院, する, 化け, 会う, たい</t>
  </si>
  <si>
    <t>心配, する, てる, さん, 困る, って</t>
  </si>
  <si>
    <t>こわい, ない</t>
  </si>
  <si>
    <t>さん, フフフ, 髪の毛, 結う, あげる, てる</t>
  </si>
  <si>
    <t>さん, じょうず, いい</t>
  </si>
  <si>
    <t>ねえ, ちゃん, すぐ, 怒る</t>
  </si>
  <si>
    <t>おとなしい, する, ない, から</t>
  </si>
  <si>
    <t>さん, おい, ちょっと, 短い, すぎる, ない</t>
  </si>
  <si>
    <t>さん, 変わる, 子供, そっくり</t>
  </si>
  <si>
    <t>大きい, なる, さん, よう</t>
  </si>
  <si>
    <t>さん, たぶん, あなた, から</t>
  </si>
  <si>
    <t>さん, 元気, そう</t>
  </si>
  <si>
    <t>さん, ああ, そう, 先生, もう, 少し, 退院, できる, って, 言う, てる</t>
  </si>
  <si>
    <t>もう, 少し, って</t>
  </si>
  <si>
    <t>また, 始まる</t>
  </si>
  <si>
    <t>さん, 明日, ちょっと, ムリ, なあ</t>
  </si>
  <si>
    <t>さん, 一緒, 寝る, たい, って</t>
  </si>
  <si>
    <t>あれっ, 大きい, なる, から, 一人, 寝る, ない</t>
  </si>
  <si>
    <t>さん, いい</t>
  </si>
  <si>
    <t>さん, うーん</t>
  </si>
  <si>
    <t>さん, すむ, また, 寝る, すごす</t>
  </si>
  <si>
    <t>今日, から, 弁当</t>
  </si>
  <si>
    <t>さん, しまう, すっかり, 忘れる, てる</t>
  </si>
  <si>
    <t>大丈夫, みんな, 作る</t>
  </si>
  <si>
    <t>焦げる, てる</t>
  </si>
  <si>
    <t>さん, 座る, 食べる, なさる</t>
  </si>
  <si>
    <t>はい, 自分, 包む</t>
  </si>
  <si>
    <t>あっ, 大変</t>
  </si>
  <si>
    <t>さん, もう, 友だち, できる</t>
  </si>
  <si>
    <t>うん, ちゃん, って, いう</t>
  </si>
  <si>
    <t>ちそう, さま, 行く, くる, まー</t>
  </si>
  <si>
    <t>さん, 行く</t>
  </si>
  <si>
    <t>ちゃん, おはよう, 早い, 行く</t>
  </si>
  <si>
    <t>ねえ, さん, みたい</t>
  </si>
  <si>
    <t>さん, うん, 弁当, さげる, どちら</t>
  </si>
  <si>
    <t>ちょっと, そこ, まで</t>
  </si>
  <si>
    <t>弁当, まだ</t>
  </si>
  <si>
    <t>さん, えっ, もう</t>
  </si>
  <si>
    <t>さん, 花屋</t>
  </si>
  <si>
    <t>あっ, あれっ, 底ぬけ</t>
  </si>
  <si>
    <t>っけ, あっ</t>
  </si>
  <si>
    <t>あっ, あぁ</t>
  </si>
  <si>
    <t>ハハハ, フフフ</t>
  </si>
  <si>
    <t>んー, あなた, だあれ</t>
  </si>
  <si>
    <t>あなた, って, いう</t>
  </si>
  <si>
    <t>ちゃん, じゃあ</t>
  </si>
  <si>
    <t>あと, ねー</t>
  </si>
  <si>
    <t>さん, かえり, あっ, もう, こんな, 時間</t>
  </si>
  <si>
    <t>ちゃん, 行く</t>
  </si>
  <si>
    <t>さん, 弁当, まだ, 遊ぶ, でる, ない</t>
  </si>
  <si>
    <t>あっ, 起きる</t>
  </si>
  <si>
    <t>こんな, とこ, 寝る, ちゃ, ダメ, です</t>
  </si>
  <si>
    <t>夢みる, てる</t>
  </si>
  <si>
    <t>って, 絵本, 出る, てる, こと</t>
  </si>
  <si>
    <t>うん, って, ちゃんと, 言う, もん</t>
  </si>
  <si>
    <t>はえる, する, てる, こんな, こん, くらい</t>
  </si>
  <si>
    <t>大きい, 寝る, てる</t>
  </si>
  <si>
    <t>さん, いる, へえ, すごい, 秘密, 基地, みたい</t>
  </si>
  <si>
    <t>さん, ここ, 会う, って</t>
  </si>
  <si>
    <t>うん, こっち</t>
  </si>
  <si>
    <t>さん, おーい, 待つ, くれる</t>
  </si>
  <si>
    <t>ううん, さっき, 大きな, とこ, 行く</t>
  </si>
  <si>
    <t>けど, 本道, あっ, 戻る, おく</t>
  </si>
  <si>
    <t>ほんと, もん, 本当, いる, ウソ, ない</t>
  </si>
  <si>
    <t>ウソ, ない, もん</t>
  </si>
  <si>
    <t>さん, うん, ウソつき, なんて, 思う, いる, ない</t>
  </si>
  <si>
    <t>さん, きっと, この, 会う</t>
  </si>
  <si>
    <t>さん, それ, とても, いい, こと, いつ, 限る, ない</t>
  </si>
  <si>
    <t>さん, さあ, まだ, 挨拶, 行く, いる, ない</t>
  </si>
  <si>
    <t>さん, 出発</t>
  </si>
  <si>
    <t>さん, 重い, なる, なぁ</t>
  </si>
  <si>
    <t>さん, あの, 大きい, ねえ</t>
  </si>
  <si>
    <t>さん, 早い</t>
  </si>
  <si>
    <t>あっ, なくなる, ちゃう</t>
  </si>
  <si>
    <t>本当, ここ</t>
  </si>
  <si>
    <t>消える, ちゃう, って</t>
  </si>
  <si>
    <t>さん, いつ, ない</t>
  </si>
  <si>
    <t>また, 会う, たい</t>
  </si>
  <si>
    <t>さん, そう, よい, 立派, なあ</t>
  </si>
  <si>
    <t>さん, きっと, ずーっと, から, ここ, 立つ, いる</t>
  </si>
  <si>
    <t>さん, 昔々, 仲よし</t>
  </si>
  <si>
    <t>さん, この, 見る, あの, とっても, 入る</t>
  </si>
  <si>
    <t>さん, きっと, 好き, なる, 思う</t>
  </si>
  <si>
    <t>さん, 言う, 戻る, 弁当, 食べる, ない</t>
  </si>
  <si>
    <t>そう, ちゃん, 行く, 約束</t>
  </si>
  <si>
    <t>さん, つける, 世話, なる, ます, これ, から, よろしく, 願う, いたす</t>
  </si>
  <si>
    <t>願う, いたす, ます</t>
  </si>
  <si>
    <t>さん, まで, 競争</t>
  </si>
  <si>
    <t>あっ, ずる</t>
  </si>
  <si>
    <t>今日, すごい, ニュース, です</t>
  </si>
  <si>
    <t>化け, 出る, 会う, ます</t>
  </si>
  <si>
    <t>自分, いい, 思う, いる, ます</t>
  </si>
  <si>
    <t>ちゃん, 早い, する, ない, 遅れる</t>
  </si>
  <si>
    <t>先生, これ</t>
  </si>
  <si>
    <t>先生, はい, さん</t>
  </si>
  <si>
    <t>ばあ, ちゃん, ごめん, ねえ, とこ, 行く, って, きく, ない, もん, から</t>
  </si>
  <si>
    <t>って, 今日, さん, 大学, 行く, から</t>
  </si>
  <si>
    <t>ばあ, ちゃん, イイ, 待つ, てる, って, 約束, する, です</t>
  </si>
  <si>
    <t>まだ, 時間, ばあ, ちゃん, って, 忙しい</t>
  </si>
  <si>
    <t>ばあ, ちゃん, ずっと, イイ, する, いる, ねえ</t>
  </si>
  <si>
    <t>ばあ, ちゃん, 先生, 話す, くる</t>
  </si>
  <si>
    <t>先生, さん, 入院, する, れる, いる, 大変, です</t>
  </si>
  <si>
    <t>先生, みな, さん, 仲よく, できる, ます</t>
  </si>
  <si>
    <t>ちゃん, なあに, それ</t>
  </si>
  <si>
    <t>シーッ, おとなしい, する, てる, ない, ダメ, です</t>
  </si>
  <si>
    <t>ちゃん, バイバイ</t>
  </si>
  <si>
    <t>クラブ, 休む, って, 言う</t>
  </si>
  <si>
    <t>ちゃん, うん, 先生, 言う, とく</t>
  </si>
  <si>
    <t>友達, まつ, ねー</t>
  </si>
  <si>
    <t>急ぐ, ふる</t>
  </si>
  <si>
    <t>わあっ, ふる, くる</t>
  </si>
  <si>
    <t>泣く, ない</t>
  </si>
  <si>
    <t>うん, 困る</t>
  </si>
  <si>
    <t>地蔵, さま, ちょっと, 雨やどり, する, せる, 下さる</t>
  </si>
  <si>
    <t>ねえ, ちゃん, よい</t>
  </si>
  <si>
    <t>あく, てる</t>
  </si>
  <si>
    <t>さん, 持つ, てく, ない</t>
  </si>
  <si>
    <t>迎える, 行く</t>
  </si>
  <si>
    <t>から, 忘れる</t>
  </si>
  <si>
    <t>さん, ふる, てる, 忘れる, バカ, どこ, いる</t>
  </si>
  <si>
    <t>さん, どうせ, 振る, 回す, 壊す, ちゃう</t>
  </si>
  <si>
    <t>ごめん, くださる</t>
  </si>
  <si>
    <t>さん, あら, ちゃん, ばあ</t>
  </si>
  <si>
    <t>今日, すむ, ます, です</t>
  </si>
  <si>
    <t>こっち, こそ, 立てる, ない</t>
  </si>
  <si>
    <t>あの, この, さん, 貸す, くれる, です</t>
  </si>
  <si>
    <t>へえ, あの, こんな</t>
  </si>
  <si>
    <t>いる, から, とても, 助かる, さん, 濡れる, ちゃう</t>
  </si>
  <si>
    <t>ありがとう, ござる, ます</t>
  </si>
  <si>
    <t>いい, いつ, って, だらけ, から</t>
  </si>
  <si>
    <t>ちっと, きれい, なる, です, さん, 迎える, 行く</t>
  </si>
  <si>
    <t>ねえ, ちゃん, バイバイ</t>
  </si>
  <si>
    <t>ばあ, ちゃん, だれ, 来る</t>
  </si>
  <si>
    <t>知る, ない</t>
  </si>
  <si>
    <t>あっ, ちょうど, 来る</t>
  </si>
  <si>
    <t>車掌, 乗る, ます, 発車, オーライ</t>
  </si>
  <si>
    <t>さん, 乗る, てる, ない</t>
  </si>
  <si>
    <t>きっと, バス, ばあ, ちゃん, 待つ, てる</t>
  </si>
  <si>
    <t>どう, する</t>
  </si>
  <si>
    <t>から, 言う, ばあ, ちゃん, 行く</t>
  </si>
  <si>
    <t>もう, すぐ, から, がんばる, バス, 遅い</t>
  </si>
  <si>
    <t>あっ, 待つ, 貸す, あげる, 早い, 落ちる, ちゃう</t>
  </si>
  <si>
    <t>やる, 使う</t>
  </si>
  <si>
    <t>バス, 来る</t>
  </si>
  <si>
    <t>さん, 持つ, てく, ちゃう</t>
  </si>
  <si>
    <t>さん, やあ, すむ</t>
  </si>
  <si>
    <t>車掌, 発車, オーライ</t>
  </si>
  <si>
    <t>さん, 電車, 遅れる, バス, 間に合う, ない, 心配, する</t>
  </si>
  <si>
    <t>出る, さん</t>
  </si>
  <si>
    <t>ネコ, バス</t>
  </si>
  <si>
    <t>すっごい, 大きい</t>
  </si>
  <si>
    <t>する, てる</t>
  </si>
  <si>
    <t>会う, ちゃう</t>
  </si>
  <si>
    <t>さん, まだ, ドキドキ, する, てる, くらい, です</t>
  </si>
  <si>
    <t>とても, 気味, 楽しい, です</t>
  </si>
  <si>
    <t>それ, くれる, ステキ</t>
  </si>
  <si>
    <t>くる, ヒゲ, 縛る, 包み, です</t>
  </si>
  <si>
    <t>帰る, から, 開ける, みる, ます</t>
  </si>
  <si>
    <t>する, から, 木の実</t>
  </si>
  <si>
    <t>さん, なる, ステキ, 木の実, まく, こと, する, ます</t>
  </si>
  <si>
    <t>なかなか, 出る, ます</t>
  </si>
  <si>
    <t>毎日, まだ, 出る, ない, 言う, ます</t>
  </si>
  <si>
    <t>まるで, 合戦, カニ, なる, みたい</t>
  </si>
  <si>
    <t>さん, まあ, フフフ</t>
  </si>
  <si>
    <t>もう, すぐ, 夏休み, です, 早い, 元気, なる, 下さる</t>
  </si>
  <si>
    <t>さん, さま</t>
  </si>
  <si>
    <t>さん, これ, おっ, おっと</t>
  </si>
  <si>
    <t>さん, 消す</t>
  </si>
  <si>
    <t>さん, でる</t>
  </si>
  <si>
    <t>さん, そう, なあ, 知る, いる, けど, やすみ</t>
  </si>
  <si>
    <t>木の実, まく, とこ</t>
  </si>
  <si>
    <t>木の芽, ポン</t>
  </si>
  <si>
    <t>ウーン, わあ</t>
  </si>
  <si>
    <t>やる, うわ</t>
  </si>
  <si>
    <t>たち, なる, てる</t>
  </si>
  <si>
    <t>わあ, ああ</t>
  </si>
  <si>
    <t>やる, うふふ, わはは</t>
  </si>
  <si>
    <t>郵便, 配達, 電報, です, 留守</t>
  </si>
  <si>
    <t>ばあ, ちゃん, こっち, これ, 食べ頃</t>
  </si>
  <si>
    <t>ばあ, ちゃん, これ</t>
  </si>
  <si>
    <t>ばあ, ちゃん, よい</t>
  </si>
  <si>
    <t>ふう, ばあ, ちゃん, って, みたい</t>
  </si>
  <si>
    <t>ばあ, ちゃん, さあ, ひと休み</t>
  </si>
  <si>
    <t>ばあ, ちゃん, 冷える, てる</t>
  </si>
  <si>
    <t>いただく, まー, おいしい</t>
  </si>
  <si>
    <t>ばあ, ちゃん, そう, 天道, さま, いっぱい, あびる, てく, から, 身体, いい</t>
  </si>
  <si>
    <t>さん, 病気</t>
  </si>
  <si>
    <t>ばあ, ちゃん, もちろん, もん, 食べる, すぐ, 元気, なる, ちゃう</t>
  </si>
  <si>
    <t>今度, 土曜, さん, 帰る, くる</t>
  </si>
  <si>
    <t>一緒, 寝る</t>
  </si>
  <si>
    <t>ばあ, ちゃん, そう, いよいよ, 退院</t>
  </si>
  <si>
    <t>ううん, まだ, 本当, 退院, ない, 月曜, 病院, 戻る</t>
  </si>
  <si>
    <t>少し, ずつ, ならす, って</t>
  </si>
  <si>
    <t>ばあ, ちゃん, そう, どんどん, 食べる, もらう, ない, ちゃ</t>
  </si>
  <si>
    <t>とる, さん, あげる</t>
  </si>
  <si>
    <t>ばあ, ちゃん, さん, きっと, 喜ぶ</t>
  </si>
  <si>
    <t>電報, 留守, から, って, あずかる</t>
  </si>
  <si>
    <t>ばあ, ちゃん, さん, 夕方, まで, 帰る, ない</t>
  </si>
  <si>
    <t>ばあ, ちゃん, 開ける, みる, 急ぎ, いける, ない, から</t>
  </si>
  <si>
    <t>病院, さん, から</t>
  </si>
  <si>
    <t>ばあ, ちゃん, どう, する, 連絡, って</t>
  </si>
  <si>
    <t>ばあ, ちゃん, 落ちる, 着く, さん, 居る, 場所, わかる</t>
  </si>
  <si>
    <t>研究, 番号, 知る, てる, けど, 電話, ない, もん</t>
  </si>
  <si>
    <t>ばあ, ちゃん, 本家, 連れる, てく, あげる, 電話, する, もらえる</t>
  </si>
  <si>
    <t>ばあ, ちゃん, ここ, いる</t>
  </si>
  <si>
    <t>ばあ, ちゃん, とこ, いる</t>
  </si>
  <si>
    <t>もしもし, 願う, する, ます, 東京, です, はい</t>
  </si>
  <si>
    <t>本家, ばあ, ちゃん, かわいい, ない</t>
  </si>
  <si>
    <t>もしもし, はい</t>
  </si>
  <si>
    <t>もしもし, 考古, 教室, です, あの, 願う, する, ます</t>
  </si>
  <si>
    <t>です, はい</t>
  </si>
  <si>
    <t>あっ, さん</t>
  </si>
  <si>
    <t>さん, やあ, なん, フンフン, 病院, から</t>
  </si>
  <si>
    <t>さん, わかる, いま, すぐ, 病院, 電話, する, みる</t>
  </si>
  <si>
    <t>さん, どう, する</t>
  </si>
  <si>
    <t>さん, 大丈夫, 病院, たしかめる, すぐ, そっち, 電話, する, から</t>
  </si>
  <si>
    <t>さん, そこ, 待つ, せる, もらう, なさる</t>
  </si>
  <si>
    <t>さん, じゃあ, いったん, 切る, から</t>
  </si>
  <si>
    <t>ばあ, ちゃん, ここ, 待つ, せる, 下さる, さん, 電話, する, くる</t>
  </si>
  <si>
    <t>本家, ばあ, ちゃん, ああ, ゆっくり, する, くる</t>
  </si>
  <si>
    <t>ダメ, これ, さん</t>
  </si>
  <si>
    <t>ダメ, もん, さん, あげる</t>
  </si>
  <si>
    <t>さん, 具合, 悪い, って</t>
  </si>
  <si>
    <t>から, 今度, 帰る, くる, 延ばす, って</t>
  </si>
  <si>
    <t>しかたない, ない, ムリ, する, 病気, 重い, なる, 困る, です</t>
  </si>
  <si>
    <t>ちょっと, 延ばす, だけ, から</t>
  </si>
  <si>
    <t>じゃ, さん, 死ぬ, じゃう, いい</t>
  </si>
  <si>
    <t>バカ, もう, 知る, ない</t>
  </si>
  <si>
    <t>ねえ, ちゃん, ウワーン</t>
  </si>
  <si>
    <t>ばあ, ちゃん, そろそろ, 洗濯, しまう, ない, そんな, 落とす</t>
  </si>
  <si>
    <t>ばあ, ちゃん, 手伝い, 来る, やる, から, 元気</t>
  </si>
  <si>
    <t>ばあ, ちゃん, さん, 病院, 寄る, 言う, てる</t>
  </si>
  <si>
    <t>ばあ, ちゃん, さん, 風邪, って, いう, から, 土曜, にゃ, 戻る, くる</t>
  </si>
  <si>
    <t>この, そう, ほんの, ちょっと, 入院, する, だけ, って</t>
  </si>
  <si>
    <t>風邪, みたい, もの, って, さん, 死ぬ, じゃう, どう, する</t>
  </si>
  <si>
    <t>もし, する, さん</t>
  </si>
  <si>
    <t>ばあ, ちゃん, 大丈夫</t>
  </si>
  <si>
    <t>ばあ, ちゃん, こんな, かわいい, たち, おく, どこ, だれ, ねる</t>
  </si>
  <si>
    <t>ばあ, ちゃん, 泣く</t>
  </si>
  <si>
    <t>ばあ, ちゃん, 戻る, まで, いく, やる, から</t>
  </si>
  <si>
    <t>戻る, くる</t>
  </si>
  <si>
    <t>ばあ, ちゃん, バス, いる, ない</t>
  </si>
  <si>
    <t>ばあ, ちゃん, おかしい, どこ, 行く, ちゃう, もん</t>
  </si>
  <si>
    <t>さっき, ケンカ, する, って, ったら</t>
  </si>
  <si>
    <t>あの, さん, 病院, 行く, ない, かしら</t>
  </si>
  <si>
    <t>ばあ, ちゃん, 病院, 大人, 時間, かかる</t>
  </si>
  <si>
    <t>見る, くる</t>
  </si>
  <si>
    <t>ばあ, ちゃん, 早い, 呼ぶ, くる, いる, ない, なる, ちゃ</t>
  </si>
  <si>
    <t>バカ, すぐ, 迷子, なる, くせ</t>
  </si>
  <si>
    <t>すむ, ます, おじ, さん, あの</t>
  </si>
  <si>
    <t>この, 小さな, 女の子, 通る, ない, です</t>
  </si>
  <si>
    <t>農夫, さあ, ねえ, 女の子, 見る, つく, けど, なあ</t>
  </si>
  <si>
    <t>こっち, ない, かしら</t>
  </si>
  <si>
    <t>農夫, たしか, こっち, 来る</t>
  </si>
  <si>
    <t>止まる, 下さる</t>
  </si>
  <si>
    <t>若い, おー, 危ない</t>
  </si>
  <si>
    <t>捜す, てる, です, 女の子, 見る, ます</t>
  </si>
  <si>
    <t>若い, さん</t>
  </si>
  <si>
    <t>病院, 言う, らしい, 女の子, です</t>
  </si>
  <si>
    <t>若い, ちゃん, つく</t>
  </si>
  <si>
    <t>若い, ううん, たち, から, 来る</t>
  </si>
  <si>
    <t>若い, けど, そう, いう, 見る, ない</t>
  </si>
  <si>
    <t>そう, ありがとう</t>
  </si>
  <si>
    <t>若い, おまえ, どこ, から, 来る</t>
  </si>
  <si>
    <t>若い, つごう</t>
  </si>
  <si>
    <t>若い, ああ, 間違い, ない</t>
  </si>
  <si>
    <t>若い, じゃあ</t>
  </si>
  <si>
    <t>カン, いる</t>
  </si>
  <si>
    <t>ダメ, こっち</t>
  </si>
  <si>
    <t>ちゃん, たち, 捜す, てる</t>
  </si>
  <si>
    <t>オレ, かわり, 行く, やる, から, おまえ, 戻る</t>
  </si>
  <si>
    <t>病院, 行く, する, 途中, 間違える, きっと</t>
  </si>
  <si>
    <t>さっき, サンダル, 見つかる</t>
  </si>
  <si>
    <t>まだ, って, 決まる, てる, ない</t>
  </si>
  <si>
    <t>そっち, 深い, から, その</t>
  </si>
  <si>
    <t>オーイ, あまる, てる, ない</t>
  </si>
  <si>
    <t>ちゃん, ばあ, 来る</t>
  </si>
  <si>
    <t>ばあ, ちゃん, よい, てっきり, 思う</t>
  </si>
  <si>
    <t>なん, ばあ, ちゃん, 早とちり</t>
  </si>
  <si>
    <t>おーい, 間違い</t>
  </si>
  <si>
    <t>じゃあ, どこ, いう</t>
  </si>
  <si>
    <t>もう, いっぺん, 捜す, なおす</t>
  </si>
  <si>
    <t>早い, する, ない, 暗い, なる</t>
  </si>
  <si>
    <t>すむ, ない, みんな, 苦労, 手分け, する, たのむ</t>
  </si>
  <si>
    <t>いやあ, たがい, さま, から</t>
  </si>
  <si>
    <t>だれ, 駐在, 知る, せる, いい</t>
  </si>
  <si>
    <t>願う, 通す, 迷子, なる, ちゃう</t>
  </si>
  <si>
    <t>もう, じき, 暗い, なる, あの, どこ, 迷う, てる</t>
  </si>
  <si>
    <t>迷子, なる, ちゃう, 捜す, けど, 見つかる, ない</t>
  </si>
  <si>
    <t>願う, 捜す, 今頃, きっと, どこ, 泣く, てる</t>
  </si>
  <si>
    <t>どう, する, いい, わかる, ない</t>
  </si>
  <si>
    <t>みんな, 見える, ない</t>
  </si>
  <si>
    <t>わあっ, アハハ</t>
  </si>
  <si>
    <t>よける, てる</t>
  </si>
  <si>
    <t>ごめん, さー</t>
  </si>
  <si>
    <t>トウモロコシ, さん, 届ける</t>
  </si>
  <si>
    <t>病院, 行く, くれる, ありがとう</t>
  </si>
  <si>
    <t>さん, ごめん, なさる, ただ, 風邪, 病院, 電報, 打つ, たり, する, から</t>
  </si>
  <si>
    <t>さん, 子供, たち, きっと, 心配, する, てる, かわいそう, こと, ちゃう</t>
  </si>
  <si>
    <t>さん, いや, わかる, 安心, する</t>
  </si>
  <si>
    <t>さん, みんな, これ, まで, よく, 頑張る, くる, もの</t>
  </si>
  <si>
    <t>さん, 楽しい, ちょっと, 延びる, だけ</t>
  </si>
  <si>
    <t>さん, あの, たち, 見かけ, より, ずっと, ムリ, する, くる, 思う</t>
  </si>
  <si>
    <t>さん, なんか, 聞き分け, いい, から, なお, こと, かわいそう</t>
  </si>
  <si>
    <t>さん, そう</t>
  </si>
  <si>
    <t>退院, する, 今度, あの, たち, うんと, せる, あげる, つもり</t>
  </si>
  <si>
    <t>さん, おい</t>
  </si>
  <si>
    <t>さん, 笑う, てる</t>
  </si>
  <si>
    <t>大丈夫, みたい</t>
  </si>
  <si>
    <t>さん, さあ, 早い, 元気, なる, ない, ちゃ</t>
  </si>
  <si>
    <t>さん, あれ, だれ</t>
  </si>
  <si>
    <t>さん, あっ</t>
  </si>
  <si>
    <t>さん, そこ, 笑う, よう, 見える</t>
  </si>
  <si>
    <t>さん, 案外, そう, しれる, ない, ほら</t>
  </si>
  <si>
    <t>だれ, こっそり</t>
  </si>
  <si>
    <t>小路, 木の実, うずめる</t>
  </si>
  <si>
    <t>秘密, 暗号, パスポート</t>
  </si>
  <si>
    <t>すてき, 冒険, はじまる</t>
  </si>
  <si>
    <t>むかし, から, 住む, でる</t>
  </si>
  <si>
    <t>子供, とき, だけ, あなた, 訪れる</t>
  </si>
  <si>
    <t>不思議, 出会い</t>
  </si>
  <si>
    <t>雨ふり, バス</t>
  </si>
  <si>
    <t>あなた, ガサ</t>
  </si>
  <si>
    <t>さす, あげる, ます, パスポート</t>
  </si>
  <si>
    <t>魔法, あく, ます</t>
  </si>
  <si>
    <t>月夜, オカリナ, 吹く, てる</t>
  </si>
  <si>
    <t>すてき, しあわせ</t>
  </si>
  <si>
    <t>あなた, 来る</t>
  </si>
  <si>
    <t>(walk) - opening song title</t>
  </si>
  <si>
    <t>（_さんぽ_）</t>
  </si>
  <si>
    <t>ある_こう_ _ある_こう_ _わたし_は_げんき</t>
  </si>
  <si>
    <t>あるく_の_ _だいすき_ _どんどん_いこう</t>
  </si>
  <si>
    <t>さ_か_みち_ _トンネル_ _くさっ_ぱら</t>
  </si>
  <si>
    <t>いっぽん_ばし_に_ _でこぼこ_じゃり_みち</t>
  </si>
  <si>
    <t>くも_の_す_くぐっ_て_ _くだり_みち</t>
  </si>
  <si>
    <t>きつね_も_ _たぬきも_ _出_て_お_いで</t>
  </si>
  <si>
    <t>たんけん_しよう_ _はやし_の_おく_まで</t>
  </si>
  <si>
    <t>ともだち_たくさん_ _うれしい_な</t>
  </si>
  <si>
    <t>チャプター_２</t>
  </si>
  <si>
    <t>チャプター_３</t>
  </si>
  <si>
    <t>チャプター_４</t>
  </si>
  <si>
    <t>チャプター_５</t>
  </si>
  <si>
    <t>チャプター_６</t>
  </si>
  <si>
    <t>チャプター_７</t>
  </si>
  <si>
    <t>チャプター_８</t>
  </si>
  <si>
    <t>チャプター_９</t>
  </si>
  <si>
    <t>チャプター_１０</t>
  </si>
  <si>
    <t>チャプター_１１</t>
  </si>
  <si>
    <t>チャプター_１２</t>
  </si>
  <si>
    <t>チャプター_１３</t>
  </si>
  <si>
    <t>チャプター_１４</t>
  </si>
  <si>
    <t>チャプター_１５</t>
  </si>
  <si>
    <t>チャプター_１６</t>
  </si>
  <si>
    <t>チャプター_１７</t>
  </si>
  <si>
    <t>チャプター_１８</t>
  </si>
  <si>
    <t>（_となり_の_トトロ_）</t>
  </si>
  <si>
    <t>トトロ_ _トトロ</t>
  </si>
  <si>
    <t>小路_に_ _木の実_ _うずめ_て</t>
  </si>
  <si>
    <t>ちっさな_芽_ _生え_たら</t>
  </si>
  <si>
    <t>秘密_の_暗号_ _森_へ_の_パスポート</t>
  </si>
  <si>
    <t>すてき_な_冒険_はじまる</t>
  </si>
  <si>
    <t>となり_の_トトロ_ _トトロ</t>
  </si>
  <si>
    <t>森_の_中_に_ _むかし_から_住ん_でる</t>
  </si>
  <si>
    <t>子供_の_とき_に_だけ_ _あなた_に_訪れる</t>
  </si>
  <si>
    <t>不思議_な_出会い</t>
  </si>
  <si>
    <t>雨ふり_ _バス_停</t>
  </si>
  <si>
    <t>ズブヌレ_ _オバケ_が_い_たら</t>
  </si>
  <si>
    <t>あなた_の_雨_ガサ</t>
  </si>
  <si>
    <t>さし_て_あげ_ましょ_ _森_へ_の_パスポート</t>
  </si>
  <si>
    <t>魔法_の_扉_ _あき_ます</t>
  </si>
  <si>
    <t>月夜_の_晩_に_ _オカリナ_吹い_てる</t>
  </si>
  <si>
    <t>もし_も_会え_た_なら</t>
  </si>
  <si>
    <t>すてき_な_ _しあわせ_が</t>
  </si>
  <si>
    <t>あなた_に_来る_わ</t>
  </si>
  <si>
    <t>tokens</t>
  </si>
  <si>
    <t>お_父_さん、キャラメル。</t>
  </si>
  <si>
    <t>おっ、ありがとう。くたびれ_た_か_い？</t>
  </si>
  <si>
    <t>もう_じき_だ_よ。</t>
  </si>
  <si>
    <t>あっ！ _メイ、隠れ_て！</t>
  </si>
  <si>
    <t>お巡り_さん_じゃ_なかっ_た。おーい！</t>
  </si>
  <si>
    <t>アハハハ…_</t>
  </si>
  <si>
    <t>お_家_の_かた_は、どなた_か、いらっしゃい_ませ_ん_か？</t>
  </si>
  <si>
    <t>あっ、どう_も。</t>
  </si>
  <si>
    <t>草壁_です。引っ越し_て_き_まし_たぁ！ _よろしく_お_願い_し_まー_す。</t>
  </si>
  <si>
    <t>ご_苦労_さま_です。</t>
  </si>
  <si>
    <t>どう_も_ありがとう。</t>
  </si>
  <si>
    <t>さあ、着い_た_よ。</t>
  </si>
  <si>
    <t>わあっ！</t>
  </si>
  <si>
    <t>あー、待っ_て。</t>
  </si>
  <si>
    <t>よっ！</t>
  </si>
  <si>
    <t>メイ、橋_が_ある_よ。</t>
  </si>
  <si>
    <t>ハシ？</t>
  </si>
  <si>
    <t>魚！ _ほら、また_光っ_た。</t>
  </si>
  <si>
    <t>どう_だ_い。気_に_入っ_た_か_い？</t>
  </si>
  <si>
    <t>お_父_さん、ステキ_ね！ _木_の_トンネル！</t>
  </si>
  <si>
    <t>あーっ、あの_家？</t>
  </si>
  <si>
    <t>わーっ。</t>
  </si>
  <si>
    <t>早_くーっ。</t>
  </si>
  <si>
    <t>わあーっ、ボロッ！</t>
  </si>
  <si>
    <t>ボロ_～_ッ！</t>
  </si>
  <si>
    <t>お_化け_屋敷_みたい！</t>
  </si>
  <si>
    <t>お_化け？</t>
  </si>
  <si>
    <t>アハハハ…__ _あっ。 _フフッ、腐っ_てる。</t>
  </si>
  <si>
    <t>ワハハハ…__ _アハハハ…_</t>
  </si>
  <si>
    <t>こわれる_ー_っ。</t>
  </si>
  <si>
    <t>こわれる_ー_っ。アワワワ…_</t>
  </si>
  <si>
    <t>メイ、見_て_ごらん。ほら_っ。大きい_ね。</t>
  </si>
  <si>
    <t>クション。</t>
  </si>
  <si>
    <t>フフフ…_</t>
  </si>
  <si>
    <t>お_父_さん、すごい_木！</t>
  </si>
  <si>
    <t>ああ、クスの木_だ_よ。</t>
  </si>
  <si>
    <t>へぇー_っ。クスの木。</t>
  </si>
  <si>
    <t>クスノキ！</t>
  </si>
  <si>
    <t>あっ？</t>
  </si>
  <si>
    <t>おっと…_</t>
  </si>
  <si>
    <t>ドングリ！</t>
  </si>
  <si>
    <t>うわっ、見せ_て！</t>
  </si>
  <si>
    <t>あっ、また…_</t>
  </si>
  <si>
    <t>ああっ。ん？ _あっ、あっ_た！ _うん？</t>
  </si>
  <si>
    <t>こら_こら。雨戸_が_開け_られ_ない_じゃ_ない_か。</t>
  </si>
  <si>
    <t>部屋_の_中_に_ドングリ_が_落ち_てる_の。</t>
  </si>
  <si>
    <t>上_から_落ち_て_き_た_よ。</t>
  </si>
  <si>
    <t>ふーん…__ _リス…__で_も_いる_の_か_な？</t>
  </si>
  <si>
    <t>リス？</t>
  </si>
  <si>
    <t>それ_と_も_ドングリ_好き_の_ネズミ_か_な？</t>
  </si>
  <si>
    <t>えーっ。</t>
  </si>
  <si>
    <t>メイ、リス_が_いい！</t>
  </si>
  <si>
    <t>これ、どこ_へ_運び_ます？</t>
  </si>
  <si>
    <t>あっ、ここ_へ…__ _今_開け_ます。</t>
  </si>
  <si>
    <t>サツキ、ウラ_の_勝手口_を_開け_て</t>
  </si>
  <si>
    <t>はーい。</t>
  </si>
  <si>
    <t>行け_ば_すぐ_わかる_よ。</t>
  </si>
  <si>
    <t>うん。</t>
  </si>
  <si>
    <t>ほら、おい_で。</t>
  </si>
  <si>
    <t>待っ_てー。</t>
  </si>
  <si>
    <t>ほら、早_くーっ。</t>
  </si>
  <si>
    <t>ああっ…_</t>
  </si>
  <si>
    <t>（_ザザザ…__）</t>
  </si>
  <si>
    <t>ハッ？</t>
  </si>
  <si>
    <t>ワアアア_～_ッ！！</t>
  </si>
  <si>
    <t>行く_よ。</t>
  </si>
  <si>
    <t>お_フロ。</t>
  </si>
  <si>
    <t>い_ない_ね。</t>
  </si>
  <si>
    <t>…__うん。</t>
  </si>
  <si>
    <t>そこ_は、お_フロ_だ_よ。</t>
  </si>
  <si>
    <t>お_父_さん、ここ_に_何_か_いる_よ。</t>
  </si>
  <si>
    <t>リス_か_い？</t>
  </si>
  <si>
    <t>わかん_ない。</t>
  </si>
  <si>
    <t>ゴキブリ_で_も_ない。ネズミ_で_も_ない。黒い_の_が、いっぱい_い_た_の。</t>
  </si>
  <si>
    <t>ふーん。</t>
  </si>
  <si>
    <t>うむ…_</t>
  </si>
  <si>
    <t>どう？</t>
  </si>
  <si>
    <t>こりゃ、マックロクロスケ_だ_な。</t>
  </si>
  <si>
    <t>マックロクロスケ？ _絵本_に_で_て_た？</t>
  </si>
  <si>
    <t>そう_さ。こんな_いい_お_天気_に、お_化け_なんか_出る_わけ_ない_よ。</t>
  </si>
  <si>
    <t>明るい_所_から、急_に_暗い_所_に_入る_と、目_が_眩ん_で、マックロクロスケ_が_出る_の_さ。</t>
  </si>
  <si>
    <t>そっ_か！</t>
  </si>
  <si>
    <t>マックロクロスケ_出_て_お_いで。</t>
  </si>
  <si>
    <t>出_ない_と_目玉_を_ほじくる_ぞ。</t>
  </si>
  <si>
    <t>さあ_仕事、仕事。二_階_の_階段_は、いったい、どこ_に_ある_でしょう_か？</t>
  </si>
  <si>
    <t>えっ？</t>
  </si>
  <si>
    <t>階段_を_見つけ_て、二_階_の_窓_を_開け_ましょう。</t>
  </si>
  <si>
    <t>はーい！</t>
  </si>
  <si>
    <t>あっ、メイ_も！</t>
  </si>
  <si>
    <t>お_便所！</t>
  </si>
  <si>
    <t>アレーッ？</t>
  </si>
  <si>
    <t>ない！</t>
  </si>
  <si>
    <t>ない！ _エイッ！ _い_たー_い。</t>
  </si>
  <si>
    <t>あっ！ _メイ、あっ_た_よー_っ。</t>
  </si>
  <si>
    <t>まっくら_だ_ね。</t>
  </si>
  <si>
    <t>マックロクロスケ…_</t>
  </si>
  <si>
    <t>ドングリ…_</t>
  </si>
  <si>
    <t>マックロクロスケ_出_て_おい_でー_っ。</t>
  </si>
  <si>
    <t>ワーッ…_</t>
  </si>
  <si>
    <t>マックロクロスケ_さん、い_ませ_ん_か？</t>
  </si>
  <si>
    <t>ハッ。</t>
  </si>
  <si>
    <t>わっ。</t>
  </si>
  <si>
    <t>うん？</t>
  </si>
  <si>
    <t>お_父_さーん。やっぱり_この_家、何_か_いる。</t>
  </si>
  <si>
    <t>そりゃあ_スゴイ_ぞ！</t>
  </si>
  <si>
    <t>お_化け_屋敷_に_住む_の_が、子供_の_時_から、お_父_さん_の_夢_だっ_た_ん_だ。</t>
  </si>
  <si>
    <t>ああっ_とォ！</t>
  </si>
  <si>
    <t>大変！</t>
  </si>
  <si>
    <t>ワッ！</t>
  </si>
  <si>
    <t>とっ_た！ _お_ねえ_ちゃーん！</t>
  </si>
  <si>
    <t>おお？</t>
  </si>
  <si>
    <t>メイ？</t>
  </si>
  <si>
    <t>ハハハ。元気_だ_ネー。</t>
  </si>
  <si>
    <t>この_家_を_管理_さ_れ_てる、隣_の_お_ばあ_ちゃん_だ_よ。応援_に_来_て_下さっ_た_ん_だ。</t>
  </si>
  <si>
    <t>サツキ_に…__ _妹_の_メイ_です。こんにちは。</t>
  </si>
  <si>
    <t>はい、こんにちは。賢_そう_な_子_だ_よぉ。</t>
  </si>
  <si>
    <t>こんな_に_急ぎ_で_なきゃ、家_の_手入れ_も、し_とい_た_ん_だ_けんど…_</t>
  </si>
  <si>
    <t>ハハ…__ _これ_で_充分_です_よ。</t>
  </si>
  <si>
    <t>いま_時分_は_田んぼ_が_忙しく_て、ん_で_も_時どき_掃除_は、し_とい_た_ん_だ。</t>
  </si>
  <si>
    <t>メイ、手_まっくろ_じゃ_ない。どう_し_た_の。</t>
  </si>
  <si>
    <t>マックロクロスケ_逃げ_ちゃっ_た。</t>
  </si>
  <si>
    <t>ああっ、メイ_の_足！</t>
  </si>
  <si>
    <t>あっ。</t>
  </si>
  <si>
    <t>ああっ、私_の_も_マックロ。</t>
  </si>
  <si>
    <t>ほぉ_ほぉ。イヤイヤイヤ…_</t>
  </si>
  <si>
    <t>こりゃ、ススワタリ_が_出_た_な。</t>
  </si>
  <si>
    <t>ススワタリ？</t>
  </si>
  <si>
    <t>ススワタリ_って、こんな_ん_で、ゾワゾワ_～_ッて_動く_もの？</t>
  </si>
  <si>
    <t>ん_だ。だあれ_も_い_ねぇ_古い_家_に_湧い_て、</t>
  </si>
  <si>
    <t>そこ_ら_中、スス_と_埃_だらけ_に_し_ちゃう_の_よ。</t>
  </si>
  <si>
    <t>小_ちぇ_ー_頃_に_は、わし_に_も_見え_た_が…_</t>
  </si>
  <si>
    <t>そう_か、あんた_ら_に_も_見え_た_ん_け_ぇ。</t>
  </si>
  <si>
    <t>そりゃ_妖怪_です_か？</t>
  </si>
  <si>
    <t>そっ_たら_恐ろし_気_な_もん_じゃ_ねえ_よ。</t>
  </si>
  <si>
    <t>ニコニコ_し_とれ_ば、悪_さ_は_し_ねぇ_し、</t>
  </si>
  <si>
    <t>いつ_の_間_に_か、い_なく_なっ_ちまう_ん_だ。</t>
  </si>
  <si>
    <t>今頃、天井_裏_で、引っ越し_の_相談_で_も_ぶっ_てん_の_か_な。</t>
  </si>
  <si>
    <t>メイ、みんな_逃げ_ちゃう_って_さ。</t>
  </si>
  <si>
    <t>つまん_ない。</t>
  </si>
  <si>
    <t>だ_って、こーんな_の_出_て_き_たら、どう_すん_の？</t>
  </si>
  <si>
    <t>メイ、こわく_ない_もん。</t>
  </si>
  <si>
    <t>あら、じゃあ_夜_に_なっ_て_も、お_便所、一緒_に_行っ_て_やん_ない。</t>
  </si>
  <si>
    <t>ヘヘヘ…__ _さあ_さ、掃除_しよう。川_で_水、汲ん_で_来_て_おく_ん_な。</t>
  </si>
  <si>
    <t>川_で？</t>
  </si>
  <si>
    <t>メイ_も_行く！</t>
  </si>
  <si>
    <t>メイ_は、そこ_で_待っ_て_な。</t>
  </si>
  <si>
    <t>お_魚_とれ_た？</t>
  </si>
  <si>
    <t>お_ばあ_ちゃーん。出_たー_っ！</t>
  </si>
  <si>
    <t>よーく_漕ぎ_な。水_がち_め_たく_なる_まで。</t>
  </si>
  <si>
    <t>ん？ _あっ、さっき_の…__ _なあに、ご_用？</t>
  </si>
  <si>
    <t>カア_ちゃん_が、ばあ_ちゃん_に…_</t>
  </si>
  <si>
    <t>なあに？</t>
  </si>
  <si>
    <t>ん</t>
  </si>
  <si>
    <t>ん…！</t>
  </si>
  <si>
    <t>あっ…__ _あ。ね、待っ_て！ _これ_何？</t>
  </si>
  <si>
    <t>カンタ_かぁ？</t>
  </si>
  <si>
    <t>やーい、おまえ_ん_家…__ _おっ_ばけ_やー_しき_～。</t>
  </si>
  <si>
    <t>カンタ！</t>
  </si>
  <si>
    <t>ベー！</t>
  </si>
  <si>
    <t>ハハハ…__そう_いう_の_お_父_さん_に_も_覚え_が_ある_なあ。</t>
  </si>
  <si>
    <t>男の子_キライ！</t>
  </si>
  <si>
    <t>で_も、お_ばあ_ちゃん_家_の_オハギ_は、とーっても_スキ！</t>
  </si>
  <si>
    <t>たんと、お_上がり。</t>
  </si>
  <si>
    <t>ご_苦労_さま。</t>
  </si>
  <si>
    <t>どう_も_ありがとう_ござい_まし_た。</t>
  </si>
  <si>
    <t>さよなら_ー。</t>
  </si>
  <si>
    <t>お_父_さん、お_家_ボロ_だ_から_潰れ_ちゃう_よ。</t>
  </si>
  <si>
    <t>ハハハ…__ _引っ越し_た_ばかり_で、潰れる_の_は_困る_な。</t>
  </si>
  <si>
    <t>ワッハッハッハ…__ _みんな_笑っ_て_み_な。おっかない_の_は_逃げ_ちゃう_から。</t>
  </si>
  <si>
    <t>ハッハッハ…_</t>
  </si>
  <si>
    <t>こわく_ない_もん。</t>
  </si>
  <si>
    <t>エヘヘヘ…_</t>
  </si>
  <si>
    <t>きゃあ。</t>
  </si>
  <si>
    <t>ガオー！ _ガオー！</t>
  </si>
  <si>
    <t>イッチニ、イッチニ、イッチニ…_</t>
  </si>
  <si>
    <t>それ、がんばれ、がんばれ。</t>
  </si>
  <si>
    <t>よーし。洗濯、おわり。</t>
  </si>
  <si>
    <t>しゅっ_ぱ_ー_つ！</t>
  </si>
  <si>
    <t>キャーッ。</t>
  </si>
  <si>
    <t>お_ばあ_ちゃーん！ _こんにちはー。</t>
  </si>
  <si>
    <t>ご_精_が_出_ます_ね。</t>
  </si>
  <si>
    <t>お_揃い_で_お_出_かけ_かー_い？</t>
  </si>
  <si>
    <t>お_母_さん_の_お_見舞い_に_行く_の。</t>
  </si>
  <si>
    <t>そりゃ_エライ_よ_なー。よろしく_言っ_と_くれ_ー_っ。</t>
  </si>
  <si>
    <t>べ_ー！</t>
  </si>
  <si>
    <t>あっ、こっち_こっち…_</t>
  </si>
  <si>
    <t>こんにちは。</t>
  </si>
  <si>
    <t>いらっしゃい。</t>
  </si>
  <si>
    <t>あーっ。お_母_さん！</t>
  </si>
  <si>
    <t>メイ。よく_来_て_くれ_た_わ_ね。</t>
  </si>
  <si>
    <t>お_父_さん、道、間違え_ちゃっ_た_ん_だ_よ。</t>
  </si>
  <si>
    <t>そー_お…__ _いらっしゃい。</t>
  </si>
  <si>
    <t>今日、田植え_休み_な_の。</t>
  </si>
  <si>
    <t>あっ、そう_か。</t>
  </si>
  <si>
    <t>お_父_さん、先生_と_お_話し_てる。</t>
  </si>
  <si>
    <t>みんな_来_て_くれ_て_嬉しい_わ。新しい_お_家_は_どう？ _もう_落ち_着い_た？</t>
  </si>
  <si>
    <t>ん。えっ、お_化け_屋敷？</t>
  </si>
  <si>
    <t>お_母_さん、お_化け_屋敷_スキ？</t>
  </si>
  <si>
    <t>もちろん！ _早く_退院_し_て、お_化け_に_会い_たい_わ。</t>
  </si>
  <si>
    <t>よかっ_た_ね。メイ。</t>
  </si>
  <si>
    <t>心配_し_て_た_の。お_母_さん_が_キライ_だ_と_困る_な_って。</t>
  </si>
  <si>
    <t>サツキ_と_メイ_は？</t>
  </si>
  <si>
    <t>スキ！</t>
  </si>
  <si>
    <t>メイ、こわく_ない_よ。</t>
  </si>
  <si>
    <t>フフフ…__ _メイ_の_髪の毛、サツキ_が_結っ_て_あげ_てる_の？</t>
  </si>
  <si>
    <t>じょうず_よ。いい_ね、メイ</t>
  </si>
  <si>
    <t>で_も、お_ねえ_ちゃん、すぐ_怒る_よ。</t>
  </si>
  <si>
    <t>メイ_は_おとなしく_し_ない_から_よ。</t>
  </si>
  <si>
    <t>サツキ、おい_で。ちょっと_短_すぎ_ない？</t>
  </si>
  <si>
    <t>私、この_方_が_スキ。</t>
  </si>
  <si>
    <t>メイ_も、メイ_も。</t>
  </si>
  <si>
    <t>順番！</t>
  </si>
  <si>
    <t>相_変わら_ず_の_クセッ毛_ね。私_の_子供_の_頃_と_そっくり。</t>
  </si>
  <si>
    <t>大きく_なっ_たら_私_の_髪_も、お_母_さん_の_よう_に_なる？</t>
  </si>
  <si>
    <t>たぶん_ね。あなた_は_母_さん_似_だ_から…_</t>
  </si>
  <si>
    <t>お_母_さん、元気_そう_だっ_た_ね。</t>
  </si>
  <si>
    <t>ああ、そう_だ_ね。先生_も、もう_少し_で、退院_できる_だろう_って_言っ_て_た_よ。</t>
  </si>
  <si>
    <t>もう_少し_って_アシタ？</t>
  </si>
  <si>
    <t>また_メイ_の_“_アシタ_”_が_始まっ_た。</t>
  </si>
  <si>
    <t>明日_は_ちょっと_ムリ_だ_なあ。</t>
  </si>
  <si>
    <t>お_母_さん、メイ_の_お_フトン_で、一緒_に_寝_たい_って。</t>
  </si>
  <si>
    <t>あれっ、メイ_は_大きく_なっ_た_から、一人_で_寝る_ん_じゃ_なかっ_た_の？</t>
  </si>
  <si>
    <t>お_母_さん_は_いい_の！</t>
  </si>
  <si>
    <t>ハハハ…_</t>
  </si>
  <si>
    <t>お_父_さーん。朝_です_よ！</t>
  </si>
  <si>
    <t>うーん。</t>
  </si>
  <si>
    <t>えいっ。起きろ_ー_っ！</t>
  </si>
  <si>
    <t>すま_ん。また_寝_すごし_た。</t>
  </si>
  <si>
    <t>今日_から_私、お_弁当_よ。</t>
  </si>
  <si>
    <t>しまっ_た。すっかり_忘れ_て_た。</t>
  </si>
  <si>
    <t>大丈夫。みんな_の_も_作る_ね。</t>
  </si>
  <si>
    <t>焦げ_てる。</t>
  </si>
  <si>
    <t>待っ_てぇ。</t>
  </si>
  <si>
    <t>これ、メイ_の_ね。</t>
  </si>
  <si>
    <t>メイ_の？</t>
  </si>
  <si>
    <t>メイ、座っ_て_食べ_なさい！</t>
  </si>
  <si>
    <t>はい。自分_で_包ん_で。</t>
  </si>
  <si>
    <t>サーツキ_ちゃーん。</t>
  </si>
  <si>
    <t>あっ、大変。ハーアーイ。</t>
  </si>
  <si>
    <t>もう_友だち_が_でき_た_の_か_い？</t>
  </si>
  <si>
    <t>“_サーツキ_ちゃーん_”_だ_って。</t>
  </si>
  <si>
    <t>うん、みっ_ちゃん_って_いう_の。</t>
  </si>
  <si>
    <t>ご_ちそう_さま。行っ_て_き_まー_す。</t>
  </si>
  <si>
    <t>行っ_てらっしゃーい。</t>
  </si>
  <si>
    <t>おはよう。</t>
  </si>
  <si>
    <t>おはよう。早く_行こう。</t>
  </si>
  <si>
    <t>ふ_ぁ_～_あ。</t>
  </si>
  <si>
    <t>お_父_さーん。メイ、お_ねえ_さん_みたい？</t>
  </si>
  <si>
    <t>うん。お_弁当_さげ_て、どちら_へ？</t>
  </si>
  <si>
    <t>ちょっと_そこ_まで。</t>
  </si>
  <si>
    <t>お_父_さーん。お_弁当_まだ？</t>
  </si>
  <si>
    <t>えっ、もう…？</t>
  </si>
  <si>
    <t>お_父_さん、お_花屋_さん_ね。</t>
  </si>
  <si>
    <t>オジャマタクシー！</t>
  </si>
  <si>
    <t>あっ！ _あれっ！ _底ぬけ_だ…_</t>
  </si>
  <si>
    <t>ん？ _み_ー_っけ！ _あっ。あっ。うわぁ。</t>
  </si>
  <si>
    <t>あっ。あーっ。ん。あぁ！ _ん？ _ああっ！ _ん_あっ。</t>
  </si>
  <si>
    <t>あーっ！ _ハッ。う_あーっ！</t>
  </si>
  <si>
    <t>ハッ。ハハハ…__ …__フフフ。ワーッ。フフフ…__ _ワーッ！</t>
  </si>
  <si>
    <t>わぁ_ー_っ。</t>
  </si>
  <si>
    <t>グルルル…_</t>
  </si>
  <si>
    <t>フフフ…__ _フハッ。</t>
  </si>
  <si>
    <t>ハッ、ハッ…__ _ブワァークション！</t>
  </si>
  <si>
    <t>んー。あなた_は_だあれ？ _マックロクロスケ？</t>
  </si>
  <si>
    <t>ドゥオ、ドゥオ、ヴロロロ…_</t>
  </si>
  <si>
    <t>グワーッ！</t>
  </si>
  <si>
    <t>トトロ！ _あなた_トトロ_って_いう_の_ね。</t>
  </si>
  <si>
    <t>フワーッ。</t>
  </si>
  <si>
    <t>やっぱり_トトロ_ね。トトロ…_</t>
  </si>
  <si>
    <t>じゃあ_ね。</t>
  </si>
  <si>
    <t>あと_で_ねー_っ。</t>
  </si>
  <si>
    <t>ただいま。</t>
  </si>
  <si>
    <t>お_かえり。あっ、もう_こんな_時間_か。</t>
  </si>
  <si>
    <t>メイ_は？ _みっ_ちゃん_家_に_行く_の。</t>
  </si>
  <si>
    <t>お_弁当、まだ_な_ん_だ。メイ、庭_で_遊ん_で_ない_か_い？</t>
  </si>
  <si>
    <t>メーイッ。メーイッ。</t>
  </si>
  <si>
    <t>メイ。</t>
  </si>
  <si>
    <t>メーイッ。</t>
  </si>
  <si>
    <t>お_父_さーん。メイ_の_帽子_が_あっ_たー！</t>
  </si>
  <si>
    <t>あっ。メイ…__ _メイ…_</t>
  </si>
  <si>
    <t>んっ。</t>
  </si>
  <si>
    <t>あっ。フーッ。メイッ。こらっ。起きろ！</t>
  </si>
  <si>
    <t>はっ。</t>
  </si>
  <si>
    <t>こんな_とこ_で_寝_て_ちゃ、ダメ_でしょ。</t>
  </si>
  <si>
    <t>トトロ_は？</t>
  </si>
  <si>
    <t>トトロ？</t>
  </si>
  <si>
    <t>あれ？ _あれ？</t>
  </si>
  <si>
    <t>夢み_て_た_の？</t>
  </si>
  <si>
    <t>トトロ_い_た_ん_だ_よ。</t>
  </si>
  <si>
    <t>トトロ_って_絵本_に_出_て_た_トロル_の_こと？</t>
  </si>
  <si>
    <t>うん。トトロ_って_ちゃんと_言っ_た_もん。</t>
  </si>
  <si>
    <t>毛_が_はえ_て、こーんな_口_し_て_て、こんな_の_と…__ _こん_くらい_の_と…_</t>
  </si>
  <si>
    <t>こーんな_に_大きい_の_が_寝_て_た。</t>
  </si>
  <si>
    <t>はーっ。</t>
  </si>
  <si>
    <t>い_た。い_た。へえ…__ _すごい_ね。秘密_基地_みたい_だ_な。</t>
  </si>
  <si>
    <t>お_父_さん。メイ、ここ_で_トトロ_に_会っ_た_ん_だ_って。</t>
  </si>
  <si>
    <t>うん。こっち！</t>
  </si>
  <si>
    <t>おーい、待っ_て_くれ。</t>
  </si>
  <si>
    <t>あれっ？</t>
  </si>
  <si>
    <t>ここ？</t>
  </si>
  <si>
    <t>ううん。さっき_は_大きな_木_の_とこ_に_行っ_た。</t>
  </si>
  <si>
    <t>だ_けど_一_本道_だっ_た_よ。あっ、メイ。戻っ_て_おい_でー_っ。</t>
  </si>
  <si>
    <t>メ_イっ_たらーっ。</t>
  </si>
  <si>
    <t>ほんと_だ_もん！ _本当_に_トトロ_い_た_ん_だ_もん！ _ウソ_じゃ_ない_もん！</t>
  </si>
  <si>
    <t>ウソ_じゃ_ない_もん。</t>
  </si>
  <si>
    <t>うん。お_父_さん_も_サツキ_も、メイ_が_ウソつき_だ_なんて_思っ_て_い_ない_よ。</t>
  </si>
  <si>
    <t>メイ_は_きっと、この_森_の_主_に_会っ_た_ん_だ。</t>
  </si>
  <si>
    <t>それ_は_とても_運_が_いい_こと_な_ん_だ_よ。で_も、いつ_も_会える_と_は_限ら_ない。</t>
  </si>
  <si>
    <t>さあ、まだ_挨拶_に_行っ_て_い_なかっ_た_ね。</t>
  </si>
  <si>
    <t>あいさつ？</t>
  </si>
  <si>
    <t>塚_森_へ_出発！</t>
  </si>
  <si>
    <t>ハアッ。</t>
  </si>
  <si>
    <t>ひゃあ、メイ_も_重く_なっ_た_なぁ。</t>
  </si>
  <si>
    <t>お_父_さん。あの_クスの木！ _大きい_ねえ。</t>
  </si>
  <si>
    <t>あっ_た！</t>
  </si>
  <si>
    <t>あの_木？</t>
  </si>
  <si>
    <t>うん！</t>
  </si>
  <si>
    <t>お_父_さん。早く_早く！</t>
  </si>
  <si>
    <t>あっ！穴、なくなっ_ちゃっ_た…_</t>
  </si>
  <si>
    <t>本当_に_ここ？</t>
  </si>
  <si>
    <t>穴_が_消え_ちゃっ_た_ん_だ_って。</t>
  </si>
  <si>
    <t>ねっ。いつ_で_も_会える_訳_じゃ_ない_ん_だ_よ。</t>
  </si>
  <si>
    <t>また_会える？ _私_も_会い_たい。</t>
  </si>
  <si>
    <t>そう_だ_な。運_が_よけれ_ば_ね。立派_な_木_だ_なあ。</t>
  </si>
  <si>
    <t>きっと、ずーっと_ずーっと_昔_から、ここ_に_立っ_て_い_た_ん_だ_ね。</t>
  </si>
  <si>
    <t>昔々_は、木_と_人_は_仲よし_だっ_た_ん_だ_よ。</t>
  </si>
  <si>
    <t>お_父_さん_は、この_木_を_見_て、あの_家_が_とっても_気_に_入っ_た_ん_だ。</t>
  </si>
  <si>
    <t>お_母_さん_も、きっと_好き_に_なる_と_思っ_て_ね。</t>
  </si>
  <si>
    <t>さっ、お_礼_を_言っ_て_戻ろう。お_弁当_を_食べ_なきゃ。</t>
  </si>
  <si>
    <t>そう_だ！ _みっ_ちゃん_家_に_行く_約束_な_ん_だ。</t>
  </si>
  <si>
    <t>気_を_つけ。メイ_が_お_世話_に_なり_まし_た。これ_から_も_よろしく_お_願い_いたし_ます。</t>
  </si>
  <si>
    <t>お_願い_いたし_ます。</t>
  </si>
  <si>
    <t>家_まで_競争！</t>
  </si>
  <si>
    <t>あっ、ずる_ー_い。</t>
  </si>
  <si>
    <t>あ_あーん。</t>
  </si>
  <si>
    <t>待っ_てー_っ。</t>
  </si>
  <si>
    <t>ああ。</t>
  </si>
  <si>
    <t>“_今日_は、すごい_ニュース_が_ある_ん_です。”</t>
  </si>
  <si>
    <t>“_メイ_が_お_化け_の_トトロ_に_出_会い_まし_た。”</t>
  </si>
  <si>
    <t>“_私_は、自分_も_会え_たら_いい_な_と_思っ_て_い_ます。”</t>
  </si>
  <si>
    <t>カンタ！ _早く_し_ない_と_遅れる_よ。</t>
  </si>
  <si>
    <t>うん…_</t>
  </si>
  <si>
    <t>これ_っ！</t>
  </si>
  <si>
    <t>ハッ。…__メイ？ _先生！</t>
  </si>
  <si>
    <t>はい、サツキ_さん。</t>
  </si>
  <si>
    <t>あの…__ _妹_が…_</t>
  </si>
  <si>
    <t>お_ばあ_ちゃん？ _メイ…_</t>
  </si>
  <si>
    <t>ごめん_な。お_ねえ_ちゃん_の_とこ_行く_って、きか_ねぇ_もん_だ_から…_</t>
  </si>
  <si>
    <t>だ_って…__ _メイ。今日_は_お_父_さん_が_大学_へ_行く_日_だ_から、</t>
  </si>
  <si>
    <t>お_ばあ_ちゃん_家_で、イイ_子_で_待っ_てる_って、約束_し_た_でしょう。</t>
  </si>
  <si>
    <t>私_は、まだ_２_時間_ある_し、お_ばあ_ちゃん_だ_って_忙しい_の_に…_</t>
  </si>
  <si>
    <t>ずっと_イイ_子_に_し_て_い_た_ん_だ_よ。ねえ。</t>
  </si>
  <si>
    <t>ふー。お_ばあ_ちゃん。先生_に_話し_て_くる。</t>
  </si>
  <si>
    <t>サツキ_さん_の_お_家_は、お_母_さん_が_入院_さ_れ_て_い_て_大変_な_ん_です。</t>
  </si>
  <si>
    <t>みな_さん。仲よく_でき_ます_ね。</t>
  </si>
  <si>
    <t>なあに、それ？</t>
  </si>
  <si>
    <t>トトロ_だ_よ。</t>
  </si>
  <si>
    <t>シーッ…__ _おとなしく_し_て_なきゃ、ダメ_でしょ。</t>
  </si>
  <si>
    <t>ふーっ。</t>
  </si>
  <si>
    <t>メイ_ちゃん、バイバイ。</t>
  </si>
  <si>
    <t>クラブ_休む_って_言っ_て。</t>
  </si>
  <si>
    <t>うん。先生_に_言っ_とく。</t>
  </si>
  <si>
    <t>まっ_た_ねー。</t>
  </si>
  <si>
    <t>バイバーイ。</t>
  </si>
  <si>
    <t>メイ、急い_で。雨_ふる_よ。</t>
  </si>
  <si>
    <t>わあっ、ふっ_て_き_た！</t>
  </si>
  <si>
    <t>わっ！</t>
  </si>
  <si>
    <t>あ。ほら。</t>
  </si>
  <si>
    <t>メイ、泣か_ない_よ。エライ？</t>
  </si>
  <si>
    <t>うん。で_も_困っ_た_ね…_</t>
  </si>
  <si>
    <t>お_地蔵_さま、ちょっと_雨やどり_さ_せ_て_下さい。</t>
  </si>
  <si>
    <t>ン…__ _ン…_</t>
  </si>
  <si>
    <t>あ。</t>
  </si>
  <si>
    <t>ン…_</t>
  </si>
  <si>
    <t>で_も…__ _あっ。</t>
  </si>
  <si>
    <t>お_ねえ_ちゃん。よかっ_た_ね。</t>
  </si>
  <si>
    <t>カサ、穴_あい_てる_ね。</t>
  </si>
  <si>
    <t>お_父_さん、カサ_持っ_てか_なかっ_た_ね。</t>
  </si>
  <si>
    <t>メイ_も_お_迎え_行く！</t>
  </si>
  <si>
    <t>だ_から、忘れ_た_の！</t>
  </si>
  <si>
    <t>雨_が_ふっ_てる_時_に、カサ_を_忘れる_バカ_が_どこ_に_いる_の。</t>
  </si>
  <si>
    <t>いっ_て_え。</t>
  </si>
  <si>
    <t>どうせ_振り_回し_て_壊し_ちゃっ_た_ん_だ_よ。</t>
  </si>
  <si>
    <t>ちがわ_い！</t>
  </si>
  <si>
    <t>あっ！</t>
  </si>
  <si>
    <t>ごめん_ください。</t>
  </si>
  <si>
    <t>あら、サツキ_さん。メイ_ちゃん_も…__ _ばあ_ちゃん！</t>
  </si>
  <si>
    <t>今日_は、すみ_ませ_ん_でし_た。</t>
  </si>
  <si>
    <t>こっち_こそ、お_役_に_立て_なく_て_ね。</t>
  </si>
  <si>
    <t>あの、この_カサ、カンタ_さん_が_貸し_て_くれ_た_ん_です。</t>
  </si>
  <si>
    <t>へえ。あの_子_が…__ _や_だ_よ。こんな_ボロガサ。</t>
  </si>
  <si>
    <t>メイ_も_い_た_から、とても_助かっ_た_の。で_も_カンタ_さん_が_濡れ_ちゃっ_て。</t>
  </si>
  <si>
    <t>ありがとう_ござい_まし_た。</t>
  </si>
  <si>
    <t>いい_の_よ、いつ_だ_って_泥_だらけ_な_ん_だ_から。</t>
  </si>
  <si>
    <t>ちっと_は、きれい_に_なる_でしょう。お_父_さん_を_迎え_に_行く_の？</t>
  </si>
  <si>
    <t>ええ。</t>
  </si>
  <si>
    <t>エライ_ねえ。メイ_ちゃん。バイバイ。</t>
  </si>
  <si>
    <t>バイバイ。</t>
  </si>
  <si>
    <t>ブーン…_</t>
  </si>
  <si>
    <t>だれ_か_来_た_ん_け_ぇ？</t>
  </si>
  <si>
    <t>知ら_ねえ！</t>
  </si>
  <si>
    <t>あっ、ちょうど_来_た_よ。</t>
  </si>
  <si>
    <t>あはっ。</t>
  </si>
  <si>
    <t>乗り_ます_か？ _発車_オーライ。</t>
  </si>
  <si>
    <t>お_父_さん、乗っ_て_ない_ね。</t>
  </si>
  <si>
    <t>きっと_次_の_バス_な_ん_だ_よ。メイ_は、お_ばあ_ちゃん_家_で_待っ_てる？</t>
  </si>
  <si>
    <t>どう_し_た_の？</t>
  </si>
  <si>
    <t>む。</t>
  </si>
  <si>
    <t>メイ…__ _眠い_の？</t>
  </si>
  <si>
    <t>だ_から_言っ_た_の_に…__ _今_から、お_ばあ_ちゃん_家、行く？</t>
  </si>
  <si>
    <t>ううん。</t>
  </si>
  <si>
    <t>もう_すぐ_だ_から、がんばり_な。バス、遅い_ね…_</t>
  </si>
  <si>
    <t>ほら。</t>
  </si>
  <si>
    <t>あ。ハッ。トトロ？</t>
  </si>
  <si>
    <t>グゥォォォ…_</t>
  </si>
  <si>
    <t>あっ、待っ_て_ね。貸し_て_あげる。早く。メイ_が_落ち_ちゃう。</t>
  </si>
  <si>
    <t>こう_やっ_て_使う_の_よ。</t>
  </si>
  <si>
    <t>グゥオオオ…_</t>
  </si>
  <si>
    <t>ハッ。バス_が_来_た！ _ハァ？</t>
  </si>
  <si>
    <t>ひっ。</t>
  </si>
  <si>
    <t>トトロ、お_父_さん_の_カサ、持っ_てっ_ちゃっ_た…_</t>
  </si>
  <si>
    <t>やあ。すま_ん、すま_ん…_</t>
  </si>
  <si>
    <t>発車_オーライ。</t>
  </si>
  <si>
    <t>電車_が_遅れ_て_ね。バス_に_間に合わ_なかっ_た_ん_だ。心配_し_た_か_い？</t>
  </si>
  <si>
    <t>出_た_の！ _お_父_さん、出_た_出_た！</t>
  </si>
  <si>
    <t>ネコ！ _ネコ_の_バス！</t>
  </si>
  <si>
    <t>ん？</t>
  </si>
  <si>
    <t>すっごく_大きい_の。</t>
  </si>
  <si>
    <t>こーんな_目_し_てる_の。</t>
  </si>
  <si>
    <t>コワーイ。</t>
  </si>
  <si>
    <t>エヘヘ。会っ_ちゃっ_た。トトロ_に_会っ_ちゃっ_た。ステキーッ。</t>
  </si>
  <si>
    <t>グエーッ。</t>
  </si>
  <si>
    <t>ねえ…_</t>
  </si>
  <si>
    <t>ウワーッ。ハハハ…_</t>
  </si>
  <si>
    <t>“_お_母_さん。まだ_胸_が_ドキドキ_し_てる_くらい_です。”</t>
  </si>
  <si>
    <t>“_とても_フシギ_で_不_気味_で_楽しい_１_日_でし_た。”</t>
  </si>
  <si>
    <t>“_それ_に_トトロ_の_くれ_た_お_礼_も_ステキ_だっ_た_の。”</t>
  </si>
  <si>
    <t>“_ササ_の_葉_で_くる_ん_で、竜_の_ヒゲ_で_縛っ_て_ある_包み_でし_た。”</t>
  </si>
  <si>
    <t>“_家_に_帰っ_て_から_開け_て_み_まし_た。”</t>
  </si>
  <si>
    <t>“_そ_し_たら、中_から_木の実_が…__”</t>
  </si>
  <si>
    <t>わあーっ。</t>
  </si>
  <si>
    <t>お_家_の_庭_が_森_に_なっ_たら_ステキ_な_の_で、木の実_は_庭_に_まく_こと_に_し_まし_た。</t>
  </si>
  <si>
    <t>で_も_―</t>
  </si>
  <si>
    <t>“_なかなか_芽_が_出_ませ_ん。”</t>
  </si>
  <si>
    <t>“_メイ_は、毎日_毎日、まだ_出_ない、まだ_出_ない_と_言い_ます。”</t>
  </si>
  <si>
    <t>“_まるで、サルカニ_合戦_の_カニ_に_なっ_た_みたい。”</t>
  </si>
  <si>
    <t>まあ。フフフ…_</t>
  </si>
  <si>
    <t>“_もう_すぐ_夏休み_です。早く_元気_に_なっ_て_下さい。”</t>
  </si>
  <si>
    <t>“_お_母_さん_さま。サツキ。”</t>
  </si>
  <si>
    <t>これ_これ。よっ。おっ、おっと。</t>
  </si>
  <si>
    <t>消す_よ。</t>
  </si>
  <si>
    <t>待っ_て。</t>
  </si>
  <si>
    <t>お_父_さん。アシタ_芽_でる_か_な。</t>
  </si>
  <si>
    <t>そう_だ_なあ。トトロ_なら_知っ_て_いる_ん_だろう_けど_な。お_やすみ。</t>
  </si>
  <si>
    <t>…__メイ。</t>
  </si>
  <si>
    <t>木の実_を_まい_た_とこ_だ_よ。</t>
  </si>
  <si>
    <t>あーっ。</t>
  </si>
  <si>
    <t>…__アハハ</t>
  </si>
  <si>
    <t>ウーン…__ _プゥアッ！</t>
  </si>
  <si>
    <t>（_ポン_）</t>
  </si>
  <si>
    <t>あーっ。ワアッ。</t>
  </si>
  <si>
    <t>ウーン…__ _ブゥアッ！</t>
  </si>
  <si>
    <t>（_ポン。ポン。ポン…__）</t>
  </si>
  <si>
    <t>うわーっ。</t>
  </si>
  <si>
    <t>ウーン…__ _ワアッ！</t>
  </si>
  <si>
    <t>ウーン…__ _エイッ！ _わあ。</t>
  </si>
  <si>
    <t>やっ_たー！ _やっ_たー！ _うわ！</t>
  </si>
  <si>
    <t>うわぁー_っ。う_は_はっ。</t>
  </si>
  <si>
    <t>ハッ。えいっ。</t>
  </si>
  <si>
    <t>ワァーオ。</t>
  </si>
  <si>
    <t>メイ。私_たち、風_に_なっ_てる！</t>
  </si>
  <si>
    <t>（_ポー。ポー。プィ_～。ポー。ポー。ポー。）</t>
  </si>
  <si>
    <t>木_が_ない…_</t>
  </si>
  <si>
    <t>やっ_たー！</t>
  </si>
  <si>
    <t>わあ_ああ…_</t>
  </si>
  <si>
    <t>夢_だ_けど…_</t>
  </si>
  <si>
    <t>夢_じゃ_なかっ_た。</t>
  </si>
  <si>
    <t>バンザーイ。やっ_たー。うふふ…__ _わはは…_</t>
  </si>
  <si>
    <t>草壁_さーん。電報_でーす。草壁_さーん。電報_です…__ _留守_か_な？</t>
  </si>
  <si>
    <t>お_ばあ_ちゃーん。</t>
  </si>
  <si>
    <t>こっち_だ_よ。これ_なら_食べ頃_だ。</t>
  </si>
  <si>
    <t>あ_は。</t>
  </si>
  <si>
    <t>お_ばあ_ちゃん。これ_は？</t>
  </si>
  <si>
    <t>ええ_よ。</t>
  </si>
  <si>
    <t>ふう。お_ばあ_ちゃん_の_畑_って_宝_の_山_みたい_ね！</t>
  </si>
  <si>
    <t>ハハ…__ _さあ、ひと休み、ひと休み。</t>
  </si>
  <si>
    <t>よーく_冷え_てる_よ。</t>
  </si>
  <si>
    <t>いただき_まー_す。ん_ふ。おいしい。</t>
  </si>
  <si>
    <t>そう_か_い？ _お_天道_さま、いっぱい_あび_てっ_から、身体_に_も_いい_ん_だ。</t>
  </si>
  <si>
    <t>お_母_さん_の_病気_に_も？</t>
  </si>
  <si>
    <t>もちろん_さ。ばあ_ちゃん_の_畑_の_もん_を_食べりゃ、すぐ_元気_に_なっ_ちゃう_よ。</t>
  </si>
  <si>
    <t>今度_の_土曜_日、お_母_さん_帰っ_て_くん_の。</t>
  </si>
  <si>
    <t>メイ_の_お_フトン_で_一緒_に_寝る_ん_だ_よ！</t>
  </si>
  <si>
    <t>そう_か_い。いよいよ_退院_か。</t>
  </si>
  <si>
    <t>ううん、まだ_本当_の_退院_じゃ_なく_て、月曜_日_に_は_病院_へ_戻る_の。</t>
  </si>
  <si>
    <t>少し_ずつ、ならす_ん_だ_って。</t>
  </si>
  <si>
    <t>そう_か_い。んじゃ、どんどん_食べ_て_もらわ_なく_ちゃ。</t>
  </si>
  <si>
    <t>メイ_が_とっ_た_トンモコロシ、お_母_さん_に_あげる_の。</t>
  </si>
  <si>
    <t>お_母_さん、きっと_喜ぶ_よ。</t>
  </si>
  <si>
    <t>電報。留守_だ_から_って_あずかっ_た。</t>
  </si>
  <si>
    <t>私_ん_家？</t>
  </si>
  <si>
    <t>お_ばあ_ちゃん。お_父_さん、夕方_まで_帰ら_ない_の。</t>
  </si>
  <si>
    <t>開け_て_み_な。急ぎ_だ_と_いけ_ねぇ_から。</t>
  </si>
  <si>
    <t>“_レンラクコウ。シチコクヤマ…__”</t>
  </si>
  <si>
    <t>七_国_山_病院！ _お_母_さん_の_病院_から_だ_わ。お_母_さん_に_何_か_あっ_た_ん_だ…_</t>
  </si>
  <si>
    <t>お_ばあ_ちゃん、どう_しよう！ _連絡_しろ_って。</t>
  </si>
  <si>
    <t>落ち_着い_て、落ち_着い_て…__ _お_父_さん_の_居_場所_わかん_の_か。</t>
  </si>
  <si>
    <t>研究_室_の_番号_は_知っ_てる_けど、で_も_電話_が_ない_もん。</t>
  </si>
  <si>
    <t>カンタ。本家_へ_連れ_てっ_て_あげ_な。電話_か_し_て_もらえ。</t>
  </si>
  <si>
    <t>メイ_ちゃん_は、ここ_に_い_な。</t>
  </si>
  <si>
    <t>メイ。お_ばあ_ちゃん_の_とこ_に_い_な。</t>
  </si>
  <si>
    <t>もしもし。市_外_を_お_願い_し_ます。東京_の_３１_局_の_１３８２_番_です。はい。</t>
  </si>
  <si>
    <t>かわいい_子_じゃ_ねえ。カンタ…_</t>
  </si>
  <si>
    <t>もしもし。はい…_</t>
  </si>
  <si>
    <t>もしもし。考古_学_教室_です_か？ _父_を…__ _あの、草壁_を_お_願い_し_ます。</t>
  </si>
  <si>
    <t>私、草壁_サツキ_です。はい。</t>
  </si>
  <si>
    <t>あっ、お_父_さん！ _私、サツキ！</t>
  </si>
  <si>
    <t>やあ、なん_だ_い？ _フンフン。病院_から…_</t>
  </si>
  <si>
    <t>わかっ_た。いま_すぐ_病院_に_電話_し_て_みる_よ。</t>
  </si>
  <si>
    <t>お_母_さん_に_何_か_あっ_た_の？ _どう_しよう。お_父_さん！</t>
  </si>
  <si>
    <t>大丈夫_だ_よ。病院_に_たしかめ_たら、すぐ_そっち_へ_電話_する_から。</t>
  </si>
  <si>
    <t>そこ_で_待た_せ_て_もらい_なさい。</t>
  </si>
  <si>
    <t>じゃあ、いったん_切る_から_ね。</t>
  </si>
  <si>
    <t>お_ばあ_ちゃん。ここ_で_待た_せ_て_下さい。お_父_さん_が_電話_し_て_くる_の。</t>
  </si>
  <si>
    <t>ああ。ゆっくり_し_て_き_な。</t>
  </si>
  <si>
    <t>お_ねえ_ちゃーん。ハッ。</t>
  </si>
  <si>
    <t>（_メエー。メエー。）</t>
  </si>
  <si>
    <t>ダメ_だ_よ。これ、お_母_さん_の_トンモロコシ_だ_よ。</t>
  </si>
  <si>
    <t>（_ンメエー。）</t>
  </si>
  <si>
    <t>ダメ_だ_もん！ _お_母_さん_に_あげる_ん_だ_もん！</t>
  </si>
  <si>
    <t>メイ。お_母_さん_の_体_の_具合_が_悪い_ん_だ_って。</t>
  </si>
  <si>
    <t>だ_から_今度、帰っ_て_くる_の_延ばす_って。</t>
  </si>
  <si>
    <t>ヤダーッ！</t>
  </si>
  <si>
    <t>しかたない_じゃ_ない。ムリ_し_て_病気_が_重く_なっ_たら_困る_でしょ。</t>
  </si>
  <si>
    <t>や_だ_～_っ</t>
  </si>
  <si>
    <t>ねっ。ちょっと_延ばす_だけ_だ_から…_</t>
  </si>
  <si>
    <t>や_だ_～！</t>
  </si>
  <si>
    <t>じゃ、お_母_さん_が_死ん_じゃっ_て_も_いい_の_ね。</t>
  </si>
  <si>
    <t>や_ぁ_だ_～！</t>
  </si>
  <si>
    <t>メイ_の_バカ！ _もう_知ら_ない！</t>
  </si>
  <si>
    <t>行こう_よ。</t>
  </si>
  <si>
    <t>ウァーン…__ _お_ねえ_ちゃん_の_バカァ。ウワーン。バカァ。</t>
  </si>
  <si>
    <t>そろそろ_洗濯_物_を_しまわ_ねぇ_と…__ _そんな_に_気_を_落とさ_ん_で。</t>
  </si>
  <si>
    <t>ばあ_ちゃん_が_手伝い_に_来_て_やっ_た_から、元気_だ_し_な。</t>
  </si>
  <si>
    <t>お_父_さん_は_病院_に_寄る_と_言っ_て_ん_だ_し_よ。</t>
  </si>
  <si>
    <t>お_母_さん_風邪_だ_って_いう_ん_だ_から、次_の_土曜_にゃ_戻っ_て_くる_よ。</t>
  </si>
  <si>
    <t>この_前_も_そう_だっ_た_の…__ _ほんの_ちょっと_入院_する_だけ_だ_って。</t>
  </si>
  <si>
    <t>風邪_みたい_な_もの_だ_って…__ _お_母_さん、死ん_じゃっ_たら_どう_しよう。</t>
  </si>
  <si>
    <t>…__サツキ_ちゃん。</t>
  </si>
  <si>
    <t>もし_か_し_たら、お_母_さん…__ _ウァーン。</t>
  </si>
  <si>
    <t>大丈夫。大丈夫。</t>
  </si>
  <si>
    <t>こんな_かわいい_子_たち_を_おい_て、どこ_の_だれ_が_死_ねっ_か_い。</t>
  </si>
  <si>
    <t>泣く_ん_で_ね。は、泣く_ん_で_ね。</t>
  </si>
  <si>
    <t>父_ちゃん_が_戻る_まで、ばあ_ちゃん_が、い_て_やっ_から。な？</t>
  </si>
  <si>
    <t>メイ_ちゃーん。</t>
  </si>
  <si>
    <t>メイ、戻っ_て_き_た？</t>
  </si>
  <si>
    <t>バス_停_に_も_い_なかっ_た_け？</t>
  </si>
  <si>
    <t>おかしい_な。どこ_さ_行っ_ちゃっ_た_もん_だ_か。</t>
  </si>
  <si>
    <t>さっき_メイ_と_ケンカ_し_た_の。だ_って_メイ_ったら…！</t>
  </si>
  <si>
    <t>あの_子…__ _お_母_さん_の_病院_に_行っ_た_ん_じゃ_ない_かしら…_</t>
  </si>
  <si>
    <t>七_国_山_の_病院_か？ _大人_の_足_で_も_３_時間_かかる_わ。</t>
  </si>
  <si>
    <t>見_て_くる！</t>
  </si>
  <si>
    <t>カンタ_～。早く_父_ちゃん_呼ん_で_こい。メイ_ちゃん_が_い_なく_なっ_ちゃ_た_ん_だ。</t>
  </si>
  <si>
    <t>メイ_の_バカ。すぐ_迷子_に_なる_くせ_に。メーイッ！！</t>
  </si>
  <si>
    <t>すい_ませ_ん…__ _おじ_さん。あの…_</t>
  </si>
  <si>
    <t>え？</t>
  </si>
  <si>
    <t>この_道_を_小さな_女の子_が、通ら_なかっ_た_です_か？ _私_の_妹_な_の。</t>
  </si>
  <si>
    <t>さあ_て_ねえ…__ _女の子？ _見_たら_気_が_つい_た_だろう_けど_なあ。</t>
  </si>
  <si>
    <t>こっち_じゃ_ない_の_かしら？</t>
  </si>
  <si>
    <t>たしか_に、こっち_へ_来_た_の_か_い？</t>
  </si>
  <si>
    <t>わから_ない_の。</t>
  </si>
  <si>
    <t>メーイッ！！</t>
  </si>
  <si>
    <t>ハァ。ハァ…_</t>
  </si>
  <si>
    <t>止まっ_て_下さーい！</t>
  </si>
  <si>
    <t>おー_と_と…__ _バッカ_ヤロー。危ねぇ！</t>
  </si>
  <si>
    <t>妹_を_捜し_てる_ん_です！ _女の子、見_ませ_ん_でし_た_か？</t>
  </si>
  <si>
    <t>妹_さん？</t>
  </si>
  <si>
    <t>七_国_山_病院_へ_言っ_た_らしい_の。４_才_の_女の子_です。</t>
  </si>
  <si>
    <t>リョウコ_ちゃん。気_が_つい_た？</t>
  </si>
  <si>
    <t>ううん。私_たち_ね。七_国_山_から_来_た_の。</t>
  </si>
  <si>
    <t>けど、そう_いう_子_は_見_なかっ_た_わ_よ。</t>
  </si>
  <si>
    <t>…__そう。ありがとう。</t>
  </si>
  <si>
    <t>おまえ。どこ_から_来_た_の。</t>
  </si>
  <si>
    <t>松_郷_です。</t>
  </si>
  <si>
    <t>ま_つごう？</t>
  </si>
  <si>
    <t>ああ、何_か_の_間違い_じゃ_ない。</t>
  </si>
  <si>
    <t>じゃあ_な。</t>
  </si>
  <si>
    <t>サッキー。</t>
  </si>
  <si>
    <t>カン_ちゃーん！ _い_た？</t>
  </si>
  <si>
    <t>ダメ_だ。こっち_も？</t>
  </si>
  <si>
    <t>今、父_ちゃん_たち_が_捜し_てる。</t>
  </si>
  <si>
    <t>オレ、かわり_に_七_国_山_へ_行っ_て_やる_から。おまえ_は_家_に_戻れ。</t>
  </si>
  <si>
    <t>メイ_は_病院_へ_行こう_と_し_て、途中_で_道_を_間違え_た_の_よ。きっと。</t>
  </si>
  <si>
    <t>さっき、神池_で_サンダル_が_見つかっ_た_ん_だ！</t>
  </si>
  <si>
    <t>まだ_メイ_の_物_って_決まっ_て_ない_ぞ！</t>
  </si>
  <si>
    <t>見つかっ_た_か_い？</t>
  </si>
  <si>
    <t>ナンマンダブ。ナンマンダブ…_</t>
  </si>
  <si>
    <t>そっち_の_方_は_泥_が_深い_から…__ _その_先。</t>
  </si>
  <si>
    <t>オーイ。竿_あまっ_て_ない_かぁ。</t>
  </si>
  <si>
    <t>お_ばあ_ちゃん。サツキ_ちゃん_が_来_た。</t>
  </si>
  <si>
    <t>お_ばあ_ちゃーん</t>
  </si>
  <si>
    <t>これ。これ_だ_よ。</t>
  </si>
  <si>
    <t>メイ_ん_じゃ_ない。</t>
  </si>
  <si>
    <t>へ…__ _ふ_ぁ_～。</t>
  </si>
  <si>
    <t>よかっ_た_よぉ…__ _わたしゃ_てっきり_メイ_ちゃん_の_か_と_思っ_て…_</t>
  </si>
  <si>
    <t>なん_だぁ。ばあ_ちゃん_の_早とちり_か。</t>
  </si>
  <si>
    <t>おーい。間違い_だ_と_よぉ。</t>
  </si>
  <si>
    <t>じゃあ、どこ_いっ_た_ん_だろ。</t>
  </si>
  <si>
    <t>もう_いっぺん_捜し_なおし_だ_な。</t>
  </si>
  <si>
    <t>早く_し_ない_と_暗く_なる_よ。</t>
  </si>
  <si>
    <t>すま_ねぇ_な。みんな。ご_苦労_で_も_手分け_し_て_たのむ_よ。</t>
  </si>
  <si>
    <t>いやあ、お_たがい_さま_だ_から…_</t>
  </si>
  <si>
    <t>だれ_か_駐在_に_知ら_せ_た_方_が_いい_な…_</t>
  </si>
  <si>
    <t>お_願い。トトロ_の_所_へ_通し_て。メイ_が_迷子_に_なっ_ちゃっ_た_の。</t>
  </si>
  <si>
    <t>もう_じき_暗く_なる_の_に、あの_子_どこ_か_で_道_に_迷っ_てる_の。</t>
  </si>
  <si>
    <t>トトロ！ _トトロ。メイ_が_迷子_に_なっ_ちゃっ_た_の。捜し_た_けど_見つから_ない_の！</t>
  </si>
  <si>
    <t>お_願い。メイ_を_捜し_て。今頃、きっと_どこ_か_で_泣い_てる_わ。</t>
  </si>
  <si>
    <t>どう_し_たら_いい_か、わから_ない_の…_</t>
  </si>
  <si>
    <t>グゥオオ…_</t>
  </si>
  <si>
    <t>ウオオオ…_</t>
  </si>
  <si>
    <t>ナ_～_オオオ…_</t>
  </si>
  <si>
    <t>みんな_に_は_見え_ない_ん_だ_わ。</t>
  </si>
  <si>
    <t>ああっ。う_あーっ！</t>
  </si>
  <si>
    <t>わあっ。アハハ…_</t>
  </si>
  <si>
    <t>あ。木_が_よけ_てる！</t>
  </si>
  <si>
    <t>メーイ</t>
  </si>
  <si>
    <t>ハッ。お_ねえ_ちゃーん。お_ねえ_ちゃーん。</t>
  </si>
  <si>
    <t>メーイ。</t>
  </si>
  <si>
    <t>お_ねえ_ちゃーん。</t>
  </si>
  <si>
    <t>バカメイ。</t>
  </si>
  <si>
    <t>ごめん_な_さー_い。</t>
  </si>
  <si>
    <t>トウモロコシ_を、お_母_さん_に_届ける_気_だっ_た_の？</t>
  </si>
  <si>
    <t>ナーオ…_</t>
  </si>
  <si>
    <t>あはっ…__ _病院_へ_行っ_て_くれる_の？ _ありがとう！</t>
  </si>
  <si>
    <t>ごめん_なさい。ただ_の_風邪_な_の_に、病院_が_電報_打っ_たり_し_た_から…_</t>
  </si>
  <si>
    <t>子供_たち、きっと_心配_し_てる_わ_ね。かわいそう_な_こと_し_ちゃっ_た。</t>
  </si>
  <si>
    <t>いや、わかれ_ば_安心_する_さ。</t>
  </si>
  <si>
    <t>君_も_みんな_も、これ_まで、よく_頑張っ_て_き_た_ん_だ_もの。</t>
  </si>
  <si>
    <t>楽し_み_が_ちょっと_延びる_だけ_だ_よ。</t>
  </si>
  <si>
    <t>あの_子_たち、見かけ_より_ずっと、ムリ_し_て_き_た_と_思う_の。</t>
  </si>
  <si>
    <t>サツキ_なんか_聞き分け_が_いい_から、なお_の_こと、かわいそう。</t>
  </si>
  <si>
    <t>そう_だ_ね。</t>
  </si>
  <si>
    <t>「_退院_し_たら、今度_は_あの_子_たち_に、うんと_ワガママ_を_さ_せ_て_あげる_つもり_よ。</t>
  </si>
  <si>
    <t>おい_おい。</t>
  </si>
  <si>
    <t>お_母_さん、笑っ_てる_よ。</t>
  </si>
  <si>
    <t>大丈夫_みたい_だ_ね。</t>
  </si>
  <si>
    <t>さあ、早く_元気_に_なら_なくっ_ちゃ_ね。</t>
  </si>
  <si>
    <t>うふ。</t>
  </si>
  <si>
    <t xml:space="preserve">あれ？ _だれ_だろう？ </t>
  </si>
  <si>
    <t>今、そこ_の_松_の_木_で、サツキトメイ_が_笑っ_た_よう_に_見え_た_の。</t>
  </si>
  <si>
    <t>案外_そう_か_も_しれ_ない_よ。ほら。</t>
  </si>
  <si>
    <t>だれ_か_が、こっそり</t>
  </si>
  <si>
    <t>Satsuki: No. (I'm fine.)</t>
  </si>
  <si>
    <t>remove</t>
  </si>
  <si>
    <t xml:space="preserve">あいさつ (挨拶) : 1. greeting/greetings/salutation/salute/condolences/congratulations 
</t>
  </si>
  <si>
    <t xml:space="preserve">あく (開く) : 1. to open (e.g. doors) 2. to open (e.g. business, etc.) 3. to be empty 4. to be vacant/to be available/to be free </t>
  </si>
  <si>
    <t xml:space="preserve">あげる (上げる) : 1. to raise/to elevate 2. to do up (one's hair) 3. to fly (a kite, etc.)/to launch (fireworks, etc.)/to surface (a submarine, etc.) 4. to land (a boat) </t>
  </si>
  <si>
    <t xml:space="preserve">あと (後) : 1. behind/rear 2. after/later 3. remainder/the rest </t>
  </si>
  <si>
    <t xml:space="preserve">あの : say/well/um/er
</t>
  </si>
  <si>
    <t xml:space="preserve">あら : oh/ah 
</t>
  </si>
  <si>
    <t xml:space="preserve">あーん : 1. opening (one's mouth) wide/saying "aah" 
</t>
  </si>
  <si>
    <t xml:space="preserve">いい : 1. good/excellent/fine/nice/pleasant/agreeable 2. sufficient/enough/ready/prepared </t>
  </si>
  <si>
    <t xml:space="preserve">いく (行く) : 1. to go/to move (in a direction or towards a specific location)/to head (towards)/to be transported (towards)/to reach 2. to proceed/to take place 
</t>
  </si>
  <si>
    <t xml:space="preserve">いただく (頂く) : 1. to receive/to get/to accept/to take/to buy 2. to eat/to drink </t>
  </si>
  <si>
    <t xml:space="preserve">いったい (一体) : 1. (what) the heck/(why) in the world/(who) on earth </t>
  </si>
  <si>
    <t xml:space="preserve">いったん (一旦) : 1. once 2. for a short time/briefly/temporarily 
</t>
  </si>
  <si>
    <t xml:space="preserve">いっぱい (一杯) : 1. amount necessary to fill a container (e.g. cupful, spoonful, etc.)/drink (usu. alcoholic) 2. full 
</t>
  </si>
  <si>
    <t xml:space="preserve">いっぽん (一本) : 1. one long cylindrical thing/one film, TV show, etc./one goal, home run, etc./one telephone call 2. one version 3. one book/a certain book 
</t>
  </si>
  <si>
    <t xml:space="preserve">いよいよ : 1. more and more/all the more/increasingly 2. at last/finally/beyond doubt 3. (at the) last moment/worst possible time
</t>
  </si>
  <si>
    <t>うん : 1. yes/yeah/uh huh 2. hum/hmmm/well/erm/huh? 3. oof
うん (運) : fortune/luck</t>
  </si>
  <si>
    <t xml:space="preserve">おい : 1. hey!/oi!/ahoy! </t>
  </si>
  <si>
    <t xml:space="preserve">おかしい (可笑しい) : 1. funny/amusing/comical/laughable/ridiculous 2. strange/odd/funny/peculiar/weird/unusual/eccentric 
</t>
  </si>
  <si>
    <t xml:space="preserve">おく (置く) : 1. to put/to place 2. to leave (behind) </t>
  </si>
  <si>
    <t xml:space="preserve">おじ (伯父) : uncle
</t>
  </si>
  <si>
    <t xml:space="preserve">おまわり (お巡り) : 1. policeman/cop 2. walking in a circle (dog trick) 3. rounds (doctor, police beat, etc.) 
</t>
  </si>
  <si>
    <t xml:space="preserve">かかる (掛かる) : 1. to take (a resource, e.g. time or money) 2. to hang </t>
  </si>
  <si>
    <t>１</t>
  </si>
  <si>
    <t>かた (方) : 1. direction/way 2. person/lady/gentleman 3. method of/manner of/way of 4. care of ... 5. person in charge of ... 6. side (e.g. "on my mother's side")</t>
  </si>
  <si>
    <t xml:space="preserve">きっと : 1. surely/undoubtedly/almost certainly/most likely (e.g. 90 percent) 2. sternly/severely 3. having no slack/rigid/stiff/tight 4. suddenly/abruptly/instantly
</t>
  </si>
  <si>
    <t xml:space="preserve">くぐる (潜る) : 1. to go under/to pass under/to go through/to pass through </t>
  </si>
  <si>
    <t xml:space="preserve">くだり (下り) : 1. down-train/train heading toward the ending point of its route 2. down-slope/downward going 3. downbound (esp. away from Tokyo) 4. downstream/downhill
</t>
  </si>
  <si>
    <t xml:space="preserve">くらい (暗い) : 1. dark/gloomy/murky 2. depressed/dispirited/down in the dumps/dark (mood) 3. dark (in colour)/dull 4. ill-boding/dark (e.g. past)/suspicious </t>
  </si>
  <si>
    <t>くる (来る) : 1. to come (spatially or temporally)/to approach/to arrive</t>
  </si>
  <si>
    <t xml:space="preserve">くれる (暮れる) : 1. to get dark/to grow dark </t>
  </si>
  <si>
    <t xml:space="preserve">ここ : 1. here/this place 2. this point/here/now 3. these past ... (e.g. three years)/these last ... 
</t>
  </si>
  <si>
    <t xml:space="preserve">こそ : 1. it is ... that .../precisely/in particular/definitely/for sure/only (when, after, because, etc.)
</t>
  </si>
  <si>
    <t xml:space="preserve">こちら  : 1. this way/this direction 2. here 3. this (one) 4. I/me/we/us 5. this person
</t>
  </si>
  <si>
    <t xml:space="preserve">こと (事) : 1. thing/matter 2. incident/occurrence/event/something serious/trouble/crisis 3. circumstances/situation/state of affairs </t>
  </si>
  <si>
    <t xml:space="preserve">この  : 1. this 2. last (couple of years, etc.)/these/past/this 
</t>
  </si>
  <si>
    <t xml:space="preserve">こら : 1. hey! 2. hey!
</t>
  </si>
  <si>
    <t xml:space="preserve">これ  : 1. this/this one 
</t>
  </si>
  <si>
    <t>さげる (下げる) : 1. to hang/to suspend/to wear (e.g. decoration) 2. to lower/to reduce/to bring down</t>
  </si>
  <si>
    <t xml:space="preserve">さす (差す) :  6. to hold up (an umbrella, etc.)/to put up/to raise </t>
  </si>
  <si>
    <t xml:space="preserve">さん : 1. Mr./Mrs./Miss/Ms./-san 2. politeness marker
さん (三) : 1. three 2. tri-
</t>
  </si>
  <si>
    <t xml:space="preserve">しかたない (仕方ない) : 1. there's no (other) way 2. cannot be helped/unavoidable/inevitable/(there's) nothing one can do/having no choice </t>
  </si>
  <si>
    <t xml:space="preserve">じゃり (砂利) : 1. gravel/ballast/pebbles 
</t>
  </si>
  <si>
    <t xml:space="preserve">じょうず (上手) : 1. skillful/skilled/proficient/good (at)/adept/clever 2. flattery
</t>
  </si>
  <si>
    <t xml:space="preserve">すぐ (直ぐ) : 1. immediately/at once/right away/directly 2. soon/before long/shortly </t>
  </si>
  <si>
    <t xml:space="preserve">すごい (凄い) : 2. amazing (e.g. of strength)/great (e.g. of skills)/wonderful/terrific 3. to a great extent/vast (in numbers) 4. awfully/very/immensely
</t>
  </si>
  <si>
    <t xml:space="preserve">すっごい : 2. amazing (e.g. of strength)/great (e.g. of skills)/wonderful/terrific 3. to a great extent/vast (in numbers)
</t>
  </si>
  <si>
    <t xml:space="preserve">する  : 1. to do/to carry out/to perform </t>
  </si>
  <si>
    <t xml:space="preserve">ずる (狡) : 1. cunning deed/sly trick/foul play 2. cunning person/sly fellow/cheat
</t>
  </si>
  <si>
    <t xml:space="preserve">そちら  : 1. that way/that direction 2. there 3. that (one) 4. you/your family/your company 5. that person
</t>
  </si>
  <si>
    <t>その  : 1. that/the 2. part (as in "part two") 3. um .../er .../uh ...</t>
  </si>
  <si>
    <t xml:space="preserve">それ  : 1. that/it 2. then/that point (in time)/that time 3. there 
</t>
  </si>
  <si>
    <t xml:space="preserve">たがい (互い) : each other/one another
</t>
  </si>
  <si>
    <t xml:space="preserve">ただ  : 1. ordinary/common/usual 2. free of charge 3. unaffected/as is/safe 4. only/merely/just/simply 5. but/however/nevertheless
</t>
  </si>
  <si>
    <t>たぬき</t>
  </si>
  <si>
    <t xml:space="preserve">たぬき (狸) : 　racoon  
</t>
  </si>
  <si>
    <t xml:space="preserve">たぶん (多分) : 1. perhaps/probably 2. generous/many/much/great
</t>
  </si>
  <si>
    <t xml:space="preserve">たんけん (探検) : exploration/expedition
</t>
  </si>
  <si>
    <t xml:space="preserve">だけ  : 1. only/just/merely/simply/no more than/nothing but/alone 2. as much as/to the extent of/enough to
</t>
  </si>
  <si>
    <t xml:space="preserve">ごちそう (ご馳走) : 1. treat/banquet/feast/entertainment/goodies 2. running about
</t>
  </si>
  <si>
    <t>ごちそう</t>
  </si>
  <si>
    <t xml:space="preserve">ちっと  : 1. a little bit 2. a little while
</t>
  </si>
  <si>
    <t xml:space="preserve">ては : 1. if (an action, etc.) 2. since .../if you are going to ... 3. one after another/indicates repeated action 4. adds emphasis
</t>
  </si>
  <si>
    <t xml:space="preserve">ちゃん : suffix for familiar person
</t>
  </si>
  <si>
    <t xml:space="preserve">ちょっと  : 1. a little/a bit/slightly 2. just a minute/for a moment/briefly 3. somewhat/rather/fairly/pretty/quite 4. (not) easily/(not) readily 5. hey!/come on/excuse me
</t>
  </si>
  <si>
    <t xml:space="preserve">つう (通) :  2. counter for messages, letters, notes, documents, etc.
</t>
  </si>
  <si>
    <t xml:space="preserve">つける (付ける) : 1. to attach/to join/to add/to append/to affix/to stick/to glue/to fasten/to sew on/to apply (ointment) </t>
  </si>
  <si>
    <t>つもり : 1. intention/plan 2. conviction/belief</t>
  </si>
  <si>
    <t xml:space="preserve">てる : to be ...-ing/to have been ...-ing
</t>
  </si>
  <si>
    <t xml:space="preserve">でる (出る) : 1. to leave/to exit/to go out/to come out/to get out 2. to leave (on a journey)/to depart/to start out/to set out </t>
  </si>
  <si>
    <t xml:space="preserve">とても  : 1. very/awfully/exceedingly 2. (not) at all/by no means/simply (cannot)
</t>
  </si>
  <si>
    <t>どう  : how/in what way/how about</t>
  </si>
  <si>
    <t xml:space="preserve">どこ  : 1. where/what place 2. how much (long, far)/what extent
</t>
  </si>
  <si>
    <t xml:space="preserve">どちら  : 1. which way/which direction/where 2. which one (esp. of two alternatives) 3. who
</t>
  </si>
  <si>
    <t xml:space="preserve">どなた : who
</t>
  </si>
  <si>
    <t xml:space="preserve">なお  : 1. still/yet 2. more/still more/greater/further 3. as .../like ... 4. furthermore/in addition/moreover/note that ...
</t>
  </si>
  <si>
    <t xml:space="preserve">ならす (慣らす) : 1. to accustom/to train (e.g. one's ear) </t>
  </si>
  <si>
    <t xml:space="preserve">なる  : 1. to become/to get/to grow/to be/to reach/to attain 2. to result in/to prove to be
</t>
  </si>
  <si>
    <t xml:space="preserve">なん  : 1. what 2. how many 3. many/a lot of 4. several/a few/some
</t>
  </si>
  <si>
    <t>ね : 1. right?/don't you think 2. hey/come on/listen
ねえ (姉) : older sister</t>
  </si>
  <si>
    <t xml:space="preserve">ねる (寝る) : 1. to sleep (lying down) 2. to go to bed/to lie in bed 3. to lie down 4. to sleep (with someone, i.e. have intercourse) </t>
  </si>
  <si>
    <t xml:space="preserve">ね : 1. right?/don't you think 2. hey/come on/listen
</t>
  </si>
  <si>
    <t>はい : 1. yes/that is correct 2. understood/I see/OK/okay</t>
  </si>
  <si>
    <t>おばけ</t>
  </si>
  <si>
    <t xml:space="preserve">おばけ (お化け) : ghosts
</t>
  </si>
  <si>
    <t xml:space="preserve">ふう : 1. phew/whew/huff 2. whoo/wohoo
</t>
  </si>
  <si>
    <t>ふる (降る) : 1. to fall (of rain, snow, ash, etc.)/to come down</t>
  </si>
  <si>
    <t xml:space="preserve">ほんの : mere/only/just/slight
</t>
  </si>
  <si>
    <t xml:space="preserve">まく (蒔く) : 1. to sow/to plant/to seed 2. to sow (the seeds of; e.g. conflict) 3. to sprinkle (gold or silver powder on lacquerware)
</t>
  </si>
  <si>
    <t xml:space="preserve">ます : 1. used to indicate respect for the listener (or reader) 2. used to indicate respect for those affected by the action
います (在す) : 1. to be 2. to go/to come
</t>
  </si>
  <si>
    <t xml:space="preserve">まで  : 1. until (a time)/till/to/up to 2. to (a place)/as far as 3. to (an extent)/up to/so far as/even 4. only/merely
</t>
  </si>
  <si>
    <t xml:space="preserve">まるで : 1. quite/entirely/completely/at all 2. as if/as though/just like
</t>
  </si>
  <si>
    <t xml:space="preserve">みる (見る) : 1. to see/to look/to watch/to view/to observe </t>
  </si>
  <si>
    <t xml:space="preserve">もし (若し) : if/in case/supposing
もし : excuse me! (when calling out to someone)　（もしもし ="Hello" on the phone)
</t>
  </si>
  <si>
    <t xml:space="preserve">やる  : 1. to do/to undertake/to perform/to play (a game)/to study
</t>
  </si>
  <si>
    <t xml:space="preserve">よく (良く) : 1. nicely/properly/well/skillfully/skilfully 2. frequently/often 3. I'm glad that you .../thank you for ... 4. (you have) quite the nerve to/I don't know how you can ...
</t>
  </si>
  <si>
    <t>わけ (訳) : conclusion from reasoning, judgement or calculation based on something read or heard/reason/cause/meaning/circumstances/situation
りゆう (理由) : reason/pretext/motive</t>
  </si>
  <si>
    <t xml:space="preserve">わし  : I/me
</t>
  </si>
  <si>
    <t xml:space="preserve">わたし (私) : I/me
</t>
  </si>
  <si>
    <t xml:space="preserve">オレ （俺）:  I/me
</t>
  </si>
  <si>
    <t xml:space="preserve">ごきぶり  : cockroach
</t>
  </si>
  <si>
    <t xml:space="preserve">すごい (凄い) :  2. amazing (e.g. of strength)/great (e.g. of skills)/wonderful/terrific 3. to a great extent/vast (in numbers) 4. awfully/very/immensely
</t>
  </si>
  <si>
    <t xml:space="preserve">だめ (駄目) : 1. no good/not serving its purpose/useless/broken 2. hopeless/wasted/in vain/purposeless 3. cannot/must not/not allowed 
</t>
  </si>
  <si>
    <t xml:space="preserve">とうもろこし  : corn /maize
</t>
  </si>
  <si>
    <t xml:space="preserve">トンネル : 1. tunnel </t>
  </si>
  <si>
    <t xml:space="preserve">ねこ (猫) : 1. cat (esp. the domestic cat, Felis catus) </t>
  </si>
  <si>
    <t xml:space="preserve">ねずみ (鼠) : 1. mouse/rat 
</t>
  </si>
  <si>
    <t xml:space="preserve">ひげ (髭) : 1. moustache/beard/whiskers 2. whiskers (on a cat, etc.)/feelers (on an insect, etc.)/(chin) tuft 
</t>
  </si>
  <si>
    <t xml:space="preserve">ベー : bleh
</t>
  </si>
  <si>
    <t xml:space="preserve">ぼろ  : 1. rag/scrap/tattered clothes 2. fault (esp. in a pretense, pretence)/defect 3. run-down/shabby/junky
</t>
  </si>
  <si>
    <t xml:space="preserve">ポン : 1. with a slap/with a pop/with a plop </t>
  </si>
  <si>
    <t xml:space="preserve">むり (無理) : 1. unreasonable/unnatural/unjustifiable 2. impossible 3. forcible/forced/compulsory 4. excessive (work, etc.)/immoderate 
</t>
  </si>
  <si>
    <t xml:space="preserve">りす  : 1. squirrel (any mammal of family Sciuridae) 2. Japanese squirrel (Sciurus lis)
</t>
  </si>
  <si>
    <t xml:space="preserve">のる (乗る) : 1. to get on (train, plane, bus, ship, etc.)/to get in/to board/to take/to embark 2. to get on (e.g. a footstool)/to step on/to jump on/to sit on/to mount 
</t>
  </si>
  <si>
    <t xml:space="preserve">つくる (作る) : 1. to make/to produce/to manufacture/to build/to construct 2. to prepare (food)/to brew (alcohol) 3. to raise/to grow/to cultivate/to train
</t>
  </si>
  <si>
    <t xml:space="preserve">せんせい (先生) : 1. teacher/instructor/master 2. sensei/title or form of address for a teacher, master, doctor, lawyer, etc. 3. intimate or teasing form of address 4. one's elder
</t>
  </si>
  <si>
    <t xml:space="preserve">はいる (入る) : 1. to enter/to go into 2. to break into 3. to join/to enroll 4. to contain/to hold/to accommodate 
</t>
  </si>
  <si>
    <t xml:space="preserve">でる (出る) : 1. to leave/to exit/to go out/to come out/to get out 2. to leave (on a journey)/to depart/to start out/to set out 
</t>
  </si>
  <si>
    <t xml:space="preserve">うごく (動く) : 1. to move/to stir/to shift/to shake/to swing 2. to operate/to run/to go/to work 3. to make a move/to take action/to act/to go into action 
</t>
  </si>
  <si>
    <t xml:space="preserve">つつむ (包む) : 1. to wrap up/to pack/to bundle/to do up 2. to cover/to envelop/to shroud/to engulf 3. to conceal (a feeling)/to hide </t>
  </si>
  <si>
    <t xml:space="preserve">ばけ (化け) : 1. transforming oneself/taking on another form/disguising oneself 
</t>
  </si>
  <si>
    <t xml:space="preserve">あぶない (危ない) : 1. dangerous/risky/hazardous/perilous/precarious 2. in danger/in jeopardy/critical/grave/at risk
</t>
  </si>
  <si>
    <t xml:space="preserve">ふるい (古い) : 1. old/aged/ancient/antiquated/antique/timeworn 2. long/since long ago/time-honored 3. of the distant past/long-ago 
</t>
  </si>
  <si>
    <t xml:space="preserve">よぶ (呼ぶ) : 1. to call out (to)/to call/to invoke 2. to summon (a doctor, etc.) 3. to invite 
</t>
  </si>
  <si>
    <t xml:space="preserve">だいじょうぶ (大丈夫) : 1. safe/secure/sound/problem-free/without fear/all right/alright/OK/okay 2. certainly/surely/undoubtedly 3. no thanks/I'm good/that's alright 
</t>
  </si>
  <si>
    <t xml:space="preserve">だいがく (大学) : 1. university/college </t>
  </si>
  <si>
    <t>お天道さま</t>
  </si>
  <si>
    <t xml:space="preserve">おてんとうさま (お天道さま) : 1. the sun　 2. god of heaven and the earth 
</t>
  </si>
  <si>
    <t xml:space="preserve">おんなのこ (女の子) : 1. girl/daughter/baby girl 2. young woman
</t>
  </si>
  <si>
    <t xml:space="preserve">すき (好き) : 1. liked/well-liked/favourite/favorite 2. in love (with)/loved/romantically interested (in) 
</t>
  </si>
  <si>
    <t xml:space="preserve">はじまる (始まる) : 1. to begin/to start/to commence 2. to happen (again)/to begin (anew) 
</t>
  </si>
  <si>
    <t xml:space="preserve">ねる (寝る) : 1. to sleep (lying down) 2. to go to bed/to lie in bed 3. to lie down 4. to sleep (with someone, i.e. have intercourse) 
</t>
  </si>
  <si>
    <t xml:space="preserve">こみち (小道) : 1. path/lane 2. small diameter/small radius
</t>
  </si>
  <si>
    <t xml:space="preserve">そこぬけ (底抜け) : 1. bottomless (bucket, etc.) 2. unbounded (good nature, optimism, etc.)/boundless/extreme/uninhibited 
</t>
  </si>
  <si>
    <t xml:space="preserve">のばす (延ばす) :  to postpone 
</t>
  </si>
  <si>
    <t xml:space="preserve">ていれ (手入れ) : 1. care/looking after/repair/maintenance/tending/trimming/grooming
</t>
  </si>
  <si>
    <t xml:space="preserve">あいさつ (挨拶) : 1. greeting/greetings/salutation/salute/condolences/congratulations </t>
  </si>
  <si>
    <t xml:space="preserve">ふる (振る) : 1. to wave/to shake/to swing </t>
  </si>
  <si>
    <t xml:space="preserve">ときどき (時々) : 1. sometimes/occasionally/at times/from time to time/now and then/once in a while/at intervals </t>
  </si>
  <si>
    <t xml:space="preserve">くる (来る) : 1. to come (spatially or temporally)/to approach/to arrive </t>
  </si>
  <si>
    <t>不気味</t>
  </si>
  <si>
    <t xml:space="preserve">ぶきみ (不気味) : strange, mysterious, scarry
</t>
  </si>
  <si>
    <t xml:space="preserve">くむ (汲む) : 1. to draw (water)/to ladle/to dip up/to scoop up/to pump 2. to pour (into a cup)/to drink (together) 3. to consider (feelings, the situation, etc.)/to sympathize with/to intuit/to understand 
</t>
  </si>
  <si>
    <t xml:space="preserve">びょうき (病気) : 1. illness (usu. excluding minor ailments, e.g. colds)/disease/sickness 2. weirdness/bad habit/bad behaviour/craziness/perversion
</t>
  </si>
  <si>
    <t xml:space="preserve">つく (着く) : 1. to arrive at/to reach 2. to sit on/to sit at (e.g. the table)
</t>
  </si>
  <si>
    <t xml:space="preserve">しる (知る) : 1. to be aware of/to know/to be conscious of/to cognize/to cognise 2. to notice/to feel 3. to understand/to comprehend/to grasp 
</t>
  </si>
  <si>
    <t xml:space="preserve">りっぱ (立派) : 1. splendid/fine/handsome/elegant/imposing/prominent 2. praiseworthy/creditable/worthy 
</t>
  </si>
  <si>
    <t xml:space="preserve">いく (行く) : 1. to go/to move (in a direction or towards a specific location)/to head (towards)/to be transported (towards)/to reach 2. to proceed/to take place </t>
  </si>
  <si>
    <t xml:space="preserve">おとずれる (訪れる) : 1. to visit/to call on 2. to arrive (season, time, situation, etc.)/to come/to appear 
</t>
  </si>
  <si>
    <t xml:space="preserve">からだ (体) : 1. body 2. torso/trunk 3. build/physique/frame/figure 4. health/constitution 5. corpse/dead body
</t>
  </si>
  <si>
    <t>meaning-edited</t>
  </si>
  <si>
    <t>いける : 1. to be good (at)/to go well 2. to look (taste, etc.) good 3. to hold one's liquor/to be able to hold one's drink
いけない＝Not good</t>
  </si>
  <si>
    <t xml:space="preserve">あずかる (預かる) : 1. to look after/to take care of/to keep/to hold on to/to keep in custody 2. to be put in charge of/to be given responsibility for/to be entrusted with 
</t>
  </si>
  <si>
    <t xml:space="preserve">あびる (浴びる) : 1. to dash over oneself (e.g. water)/to take (e.g. shower)/to bask in (e.g. the sun)/to bathe in/to be flooded with (e.g. light)/to be covered in 
</t>
  </si>
  <si>
    <t>から : 1. from (e.g. time, place, numerical quantity)/since 2. from (originator)/by 3. because/since 4. out of (constituent, part) 5. through (e.g. window, vestibule) 6. after/since 
から (空)っぽ : empty</t>
  </si>
  <si>
    <t xml:space="preserve">かわり (代わり) : 1. substitute/replacement/substituting/replacing 2. stand-in/proxy/alternate/deputy/relief/successor
</t>
  </si>
  <si>
    <t xml:space="preserve">がんばる (頑張る) : 1. to persevere/to persist/to keep at it/to hang on/to hold out/to do one's best 2. to insist that/to stick to (one's opinion) </t>
  </si>
  <si>
    <t xml:space="preserve">くさる (腐る) : 1. to rot/to go bad/to decay/to spoil/to fester/to decompose/to turn sour (e.g. milk) 
</t>
  </si>
  <si>
    <t xml:space="preserve">くたびれる (草臥れる) : 1. to get tired/to become exhausted/to grow weary 2. to become worn out/to become battered (from long use)
</t>
  </si>
  <si>
    <t xml:space="preserve">ごめん  : 1. I'm sorry/my apologies/excuse me/pardon me  3. permission/leave/license 
</t>
  </si>
  <si>
    <t xml:space="preserve">きく (効く) : 1. to be effective/to take effect/to be good (for) 
きく (聞く) : 1. to hear 2. to listen (e.g. to music) 3. to ask/to enquire/to query
</t>
  </si>
  <si>
    <t xml:space="preserve">さよなら : 1. goodbye/so long/farewell 2. saying goodbye to  3. farewell (performance, party, etc.)/final/last/game-winning (e.g. hit)
</t>
  </si>
  <si>
    <t>しまう : 1. to finish/to stop 2. to close (a business, etc.)/to close down 3. to put away 5. to do accidentally</t>
  </si>
  <si>
    <t>しれる (知れる) : 1. to become known 2. to be known</t>
  </si>
  <si>
    <t xml:space="preserve">すぎる (過ぎる) : 1. to pass through/to pass by 2. to pass (of time)/to elapse 3. to have expired 4. to exceed  5. to be no more than ... 6. to be excessive
</t>
  </si>
  <si>
    <t xml:space="preserve">すごす (過ごす) : 1. to pass (time)/to spend 2. to overdo  5. to ... without acting on it
</t>
  </si>
  <si>
    <t xml:space="preserve">ずっと : 1. continuously in some state (for a long time, distance)/throughout/all along/the whole time/all the way 2. much (better, etc.)/by far
</t>
  </si>
  <si>
    <t xml:space="preserve">せる : 1. auxiliary verb indicating the causative 2. auxiliary verb indicating that one has been granted the permission to do something
</t>
  </si>
  <si>
    <t>（as in すまない、すみません ）: feel guilt for troubling someone/to be sorry
すむ (住む) : to live (of humans)/to reside/to inhabit/to dwell/to abide</t>
  </si>
  <si>
    <t xml:space="preserve">そこ  : 1. there (place relatively near listener) 2. there (place just mentioned)/that place 3. then (of some incident just spoken of)/that (of point just raised)
そこ (底) : bottom/sole
</t>
  </si>
  <si>
    <t xml:space="preserve">たしか (確か) : 1. sure/certain/positive/definite 2. reliable/trustworthy/safe/sound/firm/accurate/correct/exact 3. If I'm not mistaken
</t>
  </si>
  <si>
    <t xml:space="preserve">つまる (詰まる) : 1. to be packed (with)/to be full (space, schedule, etc.) 2. to be blocked (road, pipe, nose, etc.)/to be clogged 3. to shorten (width, interval, etc.)  
</t>
  </si>
  <si>
    <t xml:space="preserve">できる (出来る) : 1. to be able (in a position) to do 2. to be ready 3. to be made/to be built 4. to be good at/to be permitted (to do) 5. to become intimate  (with somebody)  7. to become pregnant
</t>
  </si>
  <si>
    <t>ところ (所) : 1. place/scene/site 2. address 3. locality 4. one's house 5. point/aspect 6. passage (in text)/part 7. space/room 8. thing/matter 9. whereupon 10. about to 11. was just doing</t>
  </si>
  <si>
    <t>とる (取る) : 1. to take/to pick up/to grab/to catch 2. to pass 3. to get/to obtain/to take (e.g. a vacation) 
とる (捕る) : to take/to catch/to captureとる (穫る) : to harvest (a crop)</t>
  </si>
  <si>
    <t>とれる (取れる) : 1. to come off 2. to disappear (of pain, a fever, etc.) 3. to be caught  6. to be obtainable
とれる (採れる) : 1. to be collected/to be harvested 2. to be able to collect</t>
  </si>
  <si>
    <t>ない (無い) : 1. nonexistent/not being (there) 2. unowned  5. not 
ない : 1. not 2. emphatic suffix</t>
  </si>
  <si>
    <t xml:space="preserve">なおす (治す) : 1. to cure/to heal 2. to fix/to correct/to repair 3. to do over again 4. to replace/to put back as it was 
</t>
  </si>
  <si>
    <t xml:space="preserve">なくなる (無くなる) : 1. to be lost (e.g. luggage)/to be missing 2. to be used up 3. to disappear (e.g. pain)
</t>
  </si>
  <si>
    <t xml:space="preserve">なんか : something like .../things like .../someone like .../the likes of ...
なにか (何か) : 1. something/some/any 2. somehow </t>
  </si>
  <si>
    <t xml:space="preserve">まあ : 1. just (e.g. "just wait here")/come now 2. tolerably/passably/fairly 3. well.../I think.../it would seem.../you might say  4. oh!/oh dear!/oh, my!/wow!/good heavens!
</t>
  </si>
  <si>
    <t xml:space="preserve">また (又) : 1. again/once more/once again 2. also/too/as well 3. on the other hand/while 4. and/in addition/besides/moreover/furthermore 5. or/otherwise 
</t>
  </si>
  <si>
    <t xml:space="preserve">まだ (未だ) : 1. still/as yet/only 2. (not) yet 3. more/(more) still 4. at least /comparatively 5. unfinished/incomplete/not yet done
</t>
  </si>
  <si>
    <t>みち (道) : 1. road/path/street 2. route/way 3. distance/journey 4. road (e.g. to victory)/course 5. way (of living, proper conduct, etc.) 6. teachings/dogma 7. subject/speciality 8. means/way/method</t>
  </si>
  <si>
    <t xml:space="preserve">もの (者) : person
もの (物) : 1. thing/object 2. possessions/property 3. things/something/anything/everything/nothing
もの : 1. indicates reason or excuse 
</t>
  </si>
  <si>
    <t xml:space="preserve">やっぱり (矢っ張り) : 1. as expected/sure enough 2. after all (is said and done)/in the end 3. too/also/as well/likewise/(not) either 4. still/as before 5. even so/still/nonetheless
</t>
  </si>
  <si>
    <t xml:space="preserve">ゆっくり : 1. slowly/unhurriedly/leisurely 2. easily (e.g. in time)  3. well (e.g. sleep)/comfortably
</t>
  </si>
  <si>
    <t xml:space="preserve">よい (良い) : 1. good/excellent/fine/nice 2. sufficient/enough/ready/prepared 3. profitable (deal, business offer, etc.)/beneficial 4. OK/all right/fine/no problem
</t>
  </si>
  <si>
    <t>よろしく (宜しく) : 1. well/properly/suitably 2. best regards/please remember me/please take care of/please do 3. just like .../as though one were ... 4. by all means/of course</t>
  </si>
  <si>
    <t xml:space="preserve">わかる (分かる) : 1. to understand/to grasp 2. to become clear/to be known/to be found out 3. I know!/I think so too!
</t>
  </si>
  <si>
    <t xml:space="preserve">ばか (馬鹿) : 1. idiot/moron/fool 2. trivial matter/folly/absurdity 3. stupid/foolish/ absurd/ridiculous 4. fervent enthusiast/nut/person singularly obsessed with something 
</t>
  </si>
  <si>
    <t xml:space="preserve">あがる (上がる) : 1. to rise/to go up 2. to enter (esp. from outdoors)/to come in/to go in 3. to enter (a school)/to advance to the next grade 4. to get out (of water) </t>
  </si>
  <si>
    <t xml:space="preserve">ふしぎ (不思議) : 1. wonderful/marvelous /strange/incredible/ amazing/curious/miraculous/mysterious 2. strangely enough/ oddly enough/ for some reason/curiously
</t>
  </si>
  <si>
    <t xml:space="preserve">なかよく (仲良く) : 1. on good terms with/on cordial terms with/getting along well with 2. to make friends with/ to get along with
</t>
  </si>
  <si>
    <t xml:space="preserve">やすむ (休む) : 1. to be absent/to take a day off 2. to rest/to have a break 3. to go to bed 4. to stop doing some ongoing activity for a time
</t>
  </si>
  <si>
    <t xml:space="preserve">つかう (使う) : 1. to use (a thing, method, etc.) 2. to use (a person, animal, puppet, etc.)/to employ 3. to use (time, money, etc.)/to spend/to consume 4. to use (language)/to speak
</t>
  </si>
  <si>
    <t xml:space="preserve">きる (切る) : 1. to cut/to cut through 2. to sever (connections, ties) 3. to turn off (e.g. the light) 4. to terminate (e.g. a conversation)/to hang up (the phone)/to disconnect
</t>
  </si>
  <si>
    <t xml:space="preserve">ふく (吹く) : 1. to blow (of the wind) 2. to blow (one's breath)/to blow on (hot tea, candles, etc.) 3. to play (a wind instrument)
</t>
  </si>
  <si>
    <t>まわす (回す) : 1. to turn/to rotate/to spin 2. to pass around/to circulate 3. to move (someone or something to where its needed)/to send/to transfer</t>
  </si>
  <si>
    <t xml:space="preserve">こまる (困る) : 1. to be troubled/to be stumped/to be embarrassed 2. to be bothered/to be inconvenienced 3. to be badly off/to be in straitened circumstances
</t>
  </si>
  <si>
    <t xml:space="preserve">よる (寄る) : 1. to approach/to come near 2. to gather (in one place)/to come together 3. to stop by (while on one's way to another place)
</t>
  </si>
  <si>
    <t xml:space="preserve">おもう (思う) : 1. to think/to believe/to reckon 2. to think (of doing)/to plan (to do) 3. to judge/to regard 4. to imagine/to suppose 5. to expect 6. to feel/to be (in a state of mind)/to desire/to want 7. to recall
</t>
  </si>
  <si>
    <t>わるい (悪い) : 1. bad/poor/undesirable 2. poor (quality)/inferior/insufficient 3. evil/sinful 4. ugly 5. at fault/to blame 6. bad (at doing something) 7. unprofitable/unbeneficial 8. sorry/(my) bad</t>
  </si>
  <si>
    <t xml:space="preserve">うつ (打つ) : 1. to hit/to strike/to knock/to beat </t>
  </si>
  <si>
    <t xml:space="preserve">もつ (持つ) : 1. to hold (in one's hand) 2. to possess/to have/to own 3. to maintain/to keep 4. to last/to be durable/to keep 5. to take charge of
</t>
  </si>
  <si>
    <t xml:space="preserve">そろう (揃う) : 1. to be complete /to be satisfied (of conditions) 2. to be equal/to be uniform 3. to gather/to assemble/to be collected
</t>
  </si>
  <si>
    <t xml:space="preserve">あかるい (明るい) : 1. light/well-lit/well-lighted 2. bright (of a colour) 3. cheerful/bright. 4. encouraging/promising/of fair prospects
</t>
  </si>
  <si>
    <t xml:space="preserve">とまる (止まる) : 1. to stop (moving) 2. to stop (doing, working, being supplied)/to come to a halt/to cease
やまる (止まる) : to cease/to stop/to be over
</t>
  </si>
  <si>
    <t xml:space="preserve">きまる (決まる) : 1. to be decided/to be settled </t>
  </si>
  <si>
    <t xml:space="preserve">わく (湧く) : 1. to well (up)/to spring of 2. to appear (esp. suddenly) (sweat, tears, etc.) 3. to feel emotions from (joy, bravery, etc.) 4. to hatch (esp. of parasitic insects, etc.)
</t>
  </si>
  <si>
    <t>つぶれる (潰れる) : 1. to be crushed/to be smashed/to collapse 2. to become useless/to cease functioning/to be wasted (e.g. time) 3. to go bankrupt</t>
  </si>
  <si>
    <t>たてる (立てる) : 1. to stand up/to put up/to set up/to erect/to raise</t>
  </si>
  <si>
    <t>くさる (腐る) : 1. to rot/to go bad/to decay/to spoil 2. to corrode/to weather/to crumble 3. to become useless/to weaken (from lack of practice) 4. to be corrupt 5. to be depressed</t>
  </si>
  <si>
    <t xml:space="preserve">おちる (落ちる) : 1. to fall down/to drop/to fall (e.g. rain)/to sink (e.g. sun or moon) 2. to be omitted 3. to decrease 4. to fail (e.g. exam)/to lose (e.g. election) 5. to crash/to fall behind
</t>
  </si>
  <si>
    <t xml:space="preserve">おとす (落とす) : 1. to drop/to lose 2. to clean off (dirt, makeup, paint, etc.)/to remove (e.g. stains or facial hair) 3. to lose (a match)/to reject (an applicant)/to fail (a course)
</t>
  </si>
  <si>
    <t xml:space="preserve">みつける (見つける) : 1. to discover/to find (e.g. an error in a book)/to spot 2. to locate/to find (e.g. something missing)/to find fault
</t>
  </si>
  <si>
    <t xml:space="preserve">みる (見る) : 1. to see/to look/to watch/to view/to observe 2. to examine/to assess/to check 3. to look after  5. to try .../to have a go at .../to give ... a try 6. to see (that) .../to find (that) ...
</t>
  </si>
  <si>
    <t xml:space="preserve">むかえる (迎える) : 1. to go out to meet 2. to receive/to welcome/to greet 3. to accept (e.g. as a member of a group or family) 4. to call for/to summon/to invite 
</t>
  </si>
  <si>
    <t xml:space="preserve">まよう (迷う) : 1. to lose one's way/to get lost 2. to waver/to hesitate 3. to give into temptation/to lose control of oneself
</t>
  </si>
  <si>
    <t xml:space="preserve">とおす (通す) : 1. to stick through/to force through 2. to spread throughout 3. to make a path between two points 4. to proceed in a logical manner 5. to let pass/to allow through
</t>
  </si>
  <si>
    <t xml:space="preserve">とおる (通る) : 1. to go by of 2. to run (between; of a rail service, bus route, etc.)/to operate (between) 3. to go indoors/to go into a room/to be admitted 4. to penetrate/to pierce 5. to permeate
</t>
  </si>
  <si>
    <t xml:space="preserve">れんらく (連絡) : 1. contacting/communication/correspondence 2. connection (with a train, bus, etc.) 3. connection (between matters, incidents, etc.)/relation/link
</t>
  </si>
  <si>
    <t xml:space="preserve">おそい (遅い) : 1. slow/time-consuming/sluggish 2. late (in the day) 3. later (than expected or usual)/late/behind schedule 4. too late/having missed the boat 5. dull/stupid
</t>
  </si>
  <si>
    <t xml:space="preserve">おくれる (遅れる) : 1. to be late /to be delayed /to fall behind schedule 2. to fall behind (in a race, one's studies, etc.) 
</t>
  </si>
  <si>
    <t xml:space="preserve">あそぶ (遊ぶ) : 1. to play (games, sports)/to enjoy oneself /to have a good time 2. to mess about (with alcohol, gambling, philandery, etc.) 3. to be idle 4. to meet up (with friends) /to hang out </t>
  </si>
  <si>
    <t xml:space="preserve">おもい (重い) : 1. heavy/weighty 2. heavy (feeling)/depressed/gloomy 4. important (position, responsibility, etc.)/serious 5. serious (punishment, illness, etc.)/severe
</t>
  </si>
  <si>
    <t>あける (開ける) : 1. to open (a door, etc.)/to unwrap (e.g. parcel, package)/to unlock 2. to open (for business, etc.) 3. to empty/to remove 4. to move out/to clear out 5. to be away from (e.g. one's house)</t>
  </si>
  <si>
    <t xml:space="preserve">くろい (黒い) : 1. black 2. dark/blackish /sun-tanned (skin) 3. suspicious /criminal 4. darkened and dirty 5. evil /wicked 6. inauspicious 
</t>
  </si>
  <si>
    <t xml:space="preserve">Granny: and make everything dusty and soot-covered. </t>
  </si>
  <si>
    <t xml:space="preserve">Granny: No, they are not such a scary thing. </t>
  </si>
  <si>
    <t>Satsuki: I am really hoping that I get to see him too.</t>
  </si>
  <si>
    <t>Kanta's Mother:  Kanta! You'd better hurry up, or you'll be late!</t>
  </si>
  <si>
    <t>Kanta:  &lt;O&gt;K!</t>
  </si>
  <si>
    <t xml:space="preserve">: </t>
  </si>
  <si>
    <t>Satsuki:  There. (sees Mei outside with Granny) Huh? Mei, what ... . Excuse me!</t>
  </si>
  <si>
    <t>Teacher:  Yes?</t>
  </si>
  <si>
    <t>Satsuki:  It's my little sister, Mei.</t>
  </si>
  <si>
    <t>Satsuki:  Nanny! Nanny, what happened?</t>
  </si>
  <si>
    <t>Granny:  Dear, I'm sorry, but she demanded to be with her sister, and simply won't listen.</t>
  </si>
  <si>
    <t xml:space="preserve">Satsuki:  Because Daddy was going to be at the university (and not at home) today, </t>
  </si>
  <si>
    <t xml:space="preserve">Satsuki:  Mei, you promised to be a good girl and stay with Nanny.  </t>
  </si>
  <si>
    <t xml:space="preserve">Satsuki:  I have a couple more hours left, Nanny has things to do too. </t>
  </si>
  <si>
    <t>Granny:  Our Mei has been a very good little girl, eh?</t>
  </si>
  <si>
    <t>Satsuki:  Well, I &lt;had&gt; better ask permission for her to come inside.</t>
  </si>
  <si>
    <t xml:space="preserve">Teacher:  Because her mother is hospitalized, Satsuki's family may need help time to time. </t>
  </si>
  <si>
    <t xml:space="preserve">Teacher:  Can you all understand the situation and be nice to her sister, Mei? </t>
  </si>
  <si>
    <t>Everyone:  Yes, ma'am.</t>
  </si>
  <si>
    <t>Michiko:  What are you drawing, Mei?</t>
  </si>
  <si>
    <t>Mei:  A Totoro!</t>
  </si>
  <si>
    <t>Satsuki:  Shhhhh. Could you be a little more quiet about it?</t>
  </si>
  <si>
    <t>Mei:  Okay!</t>
  </si>
  <si>
    <t xml:space="preserve">Michiko:  Bye-bye, Mei. </t>
  </si>
  <si>
    <t xml:space="preserve">Satsuki:  Would you let the teacher know I will miss the club meeting. </t>
  </si>
  <si>
    <t xml:space="preserve">Michiko:  Sure. </t>
  </si>
  <si>
    <t>Students:  See you! Bye Mei.</t>
  </si>
  <si>
    <t>Mei:  Bye.</t>
  </si>
  <si>
    <t xml:space="preserve">Satsuki:  We'd better walk fast. It looks like it's going to rain. </t>
  </si>
  <si>
    <t>Mei:  &lt;O&gt;K.</t>
  </si>
  <si>
    <t>Satsuki:  Oh, no! Hurry!</t>
  </si>
  <si>
    <t>Mei:  I'm not crying. Am I being good?</t>
  </si>
  <si>
    <t xml:space="preserve">Satsuki:  Sure, but what do we do now? </t>
  </si>
  <si>
    <t>Satsuki:  (Prays) If it's not too much trouble, could we stay until it stops raining?</t>
  </si>
  <si>
    <t xml:space="preserve">(Kanta walks past with an umbrella, sees Satsuki, and turns around): </t>
  </si>
  <si>
    <t>Satsuki:  Uh ... Thanks, but...</t>
  </si>
  <si>
    <t xml:space="preserve">(Kanta leaves the umbrella on the ground and runs off): </t>
  </si>
  <si>
    <t>Mei:  We were pretty lucky, huh?</t>
  </si>
  <si>
    <t>Satsuki:  Yes.</t>
  </si>
  <si>
    <t>Mei:  It's got holes in it...</t>
  </si>
  <si>
    <t xml:space="preserve">(Later at home...): </t>
  </si>
  <si>
    <t>Satsuki:  Oh-oh, Daddy left home without his umbrella.</t>
  </si>
  <si>
    <t>Mei:  I will come along with you if you are bringing the umbrella.</t>
  </si>
  <si>
    <t xml:space="preserve">(At Granny's house): </t>
  </si>
  <si>
    <t>Kanta:  I just forgot because I forgot!</t>
  </si>
  <si>
    <t>Kanta's Mother:  How can you forget your umbrella when it's raining outside?</t>
  </si>
  <si>
    <t>Kanta:  Ouch!</t>
  </si>
  <si>
    <t>Kanta's Mother:  You were probably playing with it and broke it in half or something.</t>
  </si>
  <si>
    <t>Kanta:  I did not!</t>
  </si>
  <si>
    <t xml:space="preserve">(Satsuki &amp; Mei come): </t>
  </si>
  <si>
    <t>Satsuki:  Excuse me, is anybody home?</t>
  </si>
  <si>
    <t>Kanta's Mother:  Satsuki, what are you doing here? Grandma!</t>
  </si>
  <si>
    <t>Satsuki:  Thank you for taking care of Mei today.</t>
  </si>
  <si>
    <t>Kanta's Mother:  Oh, don't be ridiculous, she was a treasure.</t>
  </si>
  <si>
    <t>Satsuki:  Well, besides that, we wanted to bring back Kanta's umbrella he let us borrow.</t>
  </si>
  <si>
    <t>Kanta's Mother:  Oh, okay, but why would he want to give you this beat up thing?</t>
  </si>
  <si>
    <t xml:space="preserve">Satsuki:  It helped us a lot (because Mei was with me today). But I'm afraid he got soaking wet. </t>
  </si>
  <si>
    <t>Satuski:  Anyway, please thank him for us.</t>
  </si>
  <si>
    <t xml:space="preserve">Kanta's Mother:  Oh, please don't worry about him. He is always getting muddy. </t>
  </si>
  <si>
    <t>Kanta's Mother:  He could use some rain shower. Are you on your way to meet your father?</t>
  </si>
  <si>
    <t>Satsuki:  Yes, ma'am.</t>
  </si>
  <si>
    <t xml:space="preserve">Kanta's Mother:  Well, that's so nice of you two.  Bye-bye, Mei. </t>
  </si>
  <si>
    <t>Mei &amp; Satsuki:  Bye!</t>
  </si>
  <si>
    <t>Granny:  Did someone come to the door?</t>
  </si>
  <si>
    <t>Kanta:  I didn't hear anything.</t>
  </si>
  <si>
    <t>Satsuki:  (At the bus stop; a bus is coming) Oh, boy, we made it.</t>
  </si>
  <si>
    <t>Bus Conductor:  (to passengers) Thank you. Thank you. (To Satsuki &amp; Mei) &lt;Are you&gt; getting on board or not? (shake heads) All right, then.</t>
  </si>
  <si>
    <t>Mei:  Daddy wasn't on that one, right?</t>
  </si>
  <si>
    <t>Satsuki:  I'm sure he'll be on the next one. Do you want to go back to Nanny's house and wait there?</t>
  </si>
  <si>
    <t>Satsuki:  What's the matter?</t>
  </si>
  <si>
    <t>Satsuki:  Mei, are you getting sleepy?</t>
  </si>
  <si>
    <t xml:space="preserve">Satsuki:  Aw, come on now. I told you it might be a while. Do you want to go to Nanny's and wait? </t>
  </si>
  <si>
    <t xml:space="preserve">Satsuki:  It won't be long. I'm sure the bus will come soon. Just hang in there. </t>
  </si>
  <si>
    <t xml:space="preserve">(Totoro arrives): </t>
  </si>
  <si>
    <t>Satsuki:  I bet you're Totoro.</t>
  </si>
  <si>
    <t>Totoro:  (growls)</t>
  </si>
  <si>
    <t xml:space="preserve">Satsuki:  Oh we have another umbrella, if you want &lt;it&gt;. (holds it out to him) Go ahead, take it. Come on, &lt;or&gt; I'm going to drop Mei. (he takes it) </t>
  </si>
  <si>
    <t>Satuki:  You put it over your head, like that.</t>
  </si>
  <si>
    <t xml:space="preserve">(Headlights approach): </t>
  </si>
  <si>
    <t>Satsuki:  The bus is here.</t>
  </si>
  <si>
    <t xml:space="preserve">(Cat Bus arrives, and Totoro leaves): </t>
  </si>
  <si>
    <t>Satsuki:  Totoro took with him Daddy's umbrella...</t>
  </si>
  <si>
    <t>Father:  (Bus arrives) Hey, I am so sorry...</t>
  </si>
  <si>
    <t xml:space="preserve">Bus Conductor:  (To other passagers) We're leaving now. </t>
  </si>
  <si>
    <t>Father:  The train was late and I missed the bus. You weren't worried about me, were you?</t>
  </si>
  <si>
    <t>Satsuki:  I saw him, I saw him! He was right beside me at the bus stop!</t>
  </si>
  <si>
    <t>Mei:  Me, too! We saw Cat Bus, too!</t>
  </si>
  <si>
    <t>Father:  Uh, uh</t>
  </si>
  <si>
    <t>Satsuki:  Oh, he was so big!</t>
  </si>
  <si>
    <t>Mei:  Great big eyeballs!</t>
  </si>
  <si>
    <t>Satsuki &amp; Mei:  It was scary!</t>
  </si>
  <si>
    <t xml:space="preserve">Satsuki:  We saw Totoro! How wonderful! </t>
  </si>
  <si>
    <t>Mei:  It was scary!</t>
  </si>
  <si>
    <t xml:space="preserve">Satsuki:  (Walking back) Hey, dad...(can we hang on your arms)? </t>
  </si>
  <si>
    <t>Satsuki (writing a letter):  Dear Mother, my heart is still beating so fast...</t>
  </si>
  <si>
    <t xml:space="preserve">Satsuki:  It was a very mysterious, spooky day. </t>
  </si>
  <si>
    <t>Satsuki:  Totoro gave us a fun gift.</t>
  </si>
  <si>
    <t>Satsuki:  It was a package wrapped up in bamboo leaves, and tied with dragon whiskers.</t>
  </si>
  <si>
    <t xml:space="preserve">Satsuki:  We opened it as soon as we got home, </t>
  </si>
  <si>
    <t xml:space="preserve">SatsukiL and guess what was in it? Nuts and seeds!: </t>
  </si>
  <si>
    <t xml:space="preserve">(Mother reading letter):  (reading) We've planted them in the backyard, hoping that it becomes a forest one day. </t>
  </si>
  <si>
    <t>(Mother reading letter):  but</t>
  </si>
  <si>
    <t xml:space="preserve">(Mother reading letter):  It hasn't sprouted yet. </t>
  </si>
  <si>
    <t xml:space="preserve">(Mother reading letter):  &lt;Mei just&gt; sits there every day, waiting for them to sprout. </t>
  </si>
  <si>
    <t xml:space="preserve">(Mother reading letter):  She is just like the Crub in the Monkey &amp; Crub folklore.  </t>
  </si>
  <si>
    <t>Mother:  (chuckles)</t>
  </si>
  <si>
    <t xml:space="preserve">(Mother reading letter):  It's going to be summer vacation soon. I hope you get well soon. </t>
  </si>
  <si>
    <t>(Mother reading letter):  dear mom, from Satsuki.</t>
  </si>
  <si>
    <t xml:space="preserve">(Bedtime, Satsuki and Mei are playing on the mosquito netting): </t>
  </si>
  <si>
    <t>Father:  Come on, get off. I said get off! Come on, it's bed time.</t>
  </si>
  <si>
    <t xml:space="preserve">Father:  Can I turn the lights off? </t>
  </si>
  <si>
    <t xml:space="preserve">Satsuki:  just a second. </t>
  </si>
  <si>
    <t>Mei:  Daddy? Will the plants come out? I mean will they come out tomorrow?</t>
  </si>
  <si>
    <t>Father:  That's tough to say. Perhaps Totoro will be able to say if they will. Good night.</t>
  </si>
  <si>
    <t>Satsuki:  (Later, Satsuki wakes up and sees Totoros in the yard) Wake up, Mei!</t>
  </si>
  <si>
    <t>Mei:  Huh?</t>
  </si>
  <si>
    <t>Satsuki:   That's where we planted the seeds ...</t>
  </si>
  <si>
    <t>Mei:  Yeah!</t>
  </si>
  <si>
    <t xml:space="preserve">(They do a dance with the Totoros. The seeds grow into a large forest) Mei It worked!: </t>
  </si>
  <si>
    <t xml:space="preserve">(Satsuki &amp; Mei climb onto Totoro, and they fly around) Satsuki:  We are part of the wind! </t>
  </si>
  <si>
    <t>(The next morning, the magic forest is gone.) Mei:  What happened to the tree?</t>
  </si>
  <si>
    <t>Satsuki:  Hey!</t>
  </si>
  <si>
    <t>Mei:  Hey, wait!</t>
  </si>
  <si>
    <t>(At the garden, some of the seeds have sprouted) Satsuki:  We did it!</t>
  </si>
  <si>
    <t>Mei:  We did it!</t>
  </si>
  <si>
    <t>Satsuki:  We did it! Yeah! It was a dream...</t>
  </si>
  <si>
    <t>Mei:  But, it wasn't a dream!</t>
  </si>
  <si>
    <t>Satsuki:  It was a dream...</t>
  </si>
  <si>
    <t xml:space="preserve">Mei:  It wasn't a dream! </t>
  </si>
  <si>
    <t>Satsuki &amp; Mei:  We did it!</t>
  </si>
  <si>
    <t xml:space="preserve">(Later....): </t>
  </si>
  <si>
    <t>Mail Man:  Mr. Kusakabe. It's telegram. Hello? Anyone home? Hm. Maybe not.</t>
  </si>
  <si>
    <t>(In Granny's vegetable patch) Mei:  Nanny!</t>
  </si>
  <si>
    <t>Granny:  Over here, Mei. (pointing at corn) That one's perfect.</t>
  </si>
  <si>
    <t>Satsuki:  About how ripe is this?</t>
  </si>
  <si>
    <t>Granny:  That's ripe.</t>
  </si>
  <si>
    <t>Satsuki:  Wow. Your vegetable garden is like a mountain of treasure!</t>
  </si>
  <si>
    <t>Granny:  Thanks to Mother Nature. Let's take a little break, shall we?</t>
  </si>
  <si>
    <t>Granny:  (lifting vegetables from water) There we are, &lt;they're&gt; nice and cold.</t>
  </si>
  <si>
    <t xml:space="preserve">Satsuki:  Delicious. </t>
  </si>
  <si>
    <t xml:space="preserve">Granny:  Oh yeah? These vegetables grew with a lot of sunshine, and they must be so good for your body.   </t>
  </si>
  <si>
    <t>Satsuki:  They wouldn't help my mother, would they?</t>
  </si>
  <si>
    <t>Granny:  Of course they would. My vegetable garden is bound to make anyone feel better in no time at all.</t>
  </si>
  <si>
    <t>Satsuki:  Our mother's coming back home this Saturday from the hospital..</t>
  </si>
  <si>
    <t xml:space="preserve">Mei:  And she's going to come sleep with me in my futon. </t>
  </si>
  <si>
    <t>Granny:  That's wonderful. She's finally able to come back, is she?</t>
  </si>
  <si>
    <t xml:space="preserve">Satsuki:  Un-uh. She's coming home to spend a couple of days, but then has to go right back there on Monday. </t>
  </si>
  <si>
    <t xml:space="preserve">Satsuki:  She has to take it slow.  </t>
  </si>
  <si>
    <t>Granny:  Yes, she has. But we'll fatten her up on my fresh vegetables.</t>
  </si>
  <si>
    <t>Mei:  I'm going to give Mommy this corn I picked for her.</t>
  </si>
  <si>
    <t>Granny:  And I'm sure she'll love you for it.</t>
  </si>
  <si>
    <t>Mei:  Um-hmm.</t>
  </si>
  <si>
    <t>(Kanta comes running up) Kanta:  &lt;The&gt; mailman gave me this telegram &lt;be&gt;cause you were out. Here.</t>
  </si>
  <si>
    <t xml:space="preserve">Satsuki:  Is that for our house? </t>
  </si>
  <si>
    <t xml:space="preserve">SatsukiL Daddy won't be home till the evening.: </t>
  </si>
  <si>
    <t>Granny:  Open it now, then. A telegram can be important.</t>
  </si>
  <si>
    <t>Satsuki:  Um-hmm. (reading) "Please contact us, Shichikokuyama..."</t>
  </si>
  <si>
    <t xml:space="preserve">Satsuki:  Shichikokuyama hospital! That's where my mom is. I know something awful's happened to her. </t>
  </si>
  <si>
    <t xml:space="preserve">Satsuki:  What am I supposed to do if my father's not home? Thye said to call them... </t>
  </si>
  <si>
    <t>Granny:  Listen, you must be calm. Have you any way of calling your father?</t>
  </si>
  <si>
    <t>Satsuki:  I have the number of his lab, but we don't have a telephone.</t>
  </si>
  <si>
    <t xml:space="preserve">Granny:  (to Kanta) Take them to the main (family) house and ask for the phone. </t>
  </si>
  <si>
    <t xml:space="preserve">(Kanta nods): </t>
  </si>
  <si>
    <t xml:space="preserve">Granny:  (to Satsuki) Don't go, stay here, Mei. </t>
  </si>
  <si>
    <t>Satsuki:  Hey, Mei, don't follow me! Go to Nanny's house!</t>
  </si>
  <si>
    <t xml:space="preserve">Satsuki:  (on phone) Hello, Operator? I'd like to make a long distance call, please. It's number 1382 at Tokyo station 31. Yes. </t>
  </si>
  <si>
    <t xml:space="preserve">Old woman:  (to Kanta) Your friend is very pretty. </t>
  </si>
  <si>
    <t xml:space="preserve">(The phone rings) Satsuki:  Hello? Yes. </t>
  </si>
  <si>
    <t xml:space="preserve">Satsuki:  Can you put me through to the Anthropology lab? To Professor Kusakabe. That's my father. </t>
  </si>
  <si>
    <t xml:space="preserve">Satsuki:  I'm Satsuki Kusakabe. </t>
  </si>
  <si>
    <t xml:space="preserve">Satsuki:  Dad, it's me, Satsuki. </t>
  </si>
  <si>
    <t>Father:  Oh, hi. What's happening? ...okay, from the hospital.</t>
  </si>
  <si>
    <t>Father:  Oh, OK, it's all right. I'm going to call the hospital right now...</t>
  </si>
  <si>
    <t xml:space="preserve">Satsuki:  (interupts) What's wrong with Mommy? </t>
  </si>
  <si>
    <t>Father:  Everything's going to be all right. I'm going to check with the hospital and call you right back. OK? OK?</t>
  </si>
  <si>
    <t>Father:  You stay where you are.</t>
  </si>
  <si>
    <t>Satsuki:  Uh-huh.</t>
  </si>
  <si>
    <t>Father:  I'm hanging up now, so you stay right there.</t>
  </si>
  <si>
    <t>Satsuki:  He's going to be calling back, so is it alright if I stay right here by the telephone and wait?</t>
  </si>
  <si>
    <t>Old Woman:  You take all the time you need.</t>
  </si>
  <si>
    <t xml:space="preserve">(Outside...): </t>
  </si>
  <si>
    <t>Mei:  Hey, where are you (, sister)!</t>
  </si>
  <si>
    <t>Goat:  meh</t>
  </si>
  <si>
    <t xml:space="preserve">Mei:  Uh-oh. Oh, no! This corn is for mommy, not yours. </t>
  </si>
  <si>
    <t xml:space="preserve">Mei:  NO! I am giving this to mommy. </t>
  </si>
  <si>
    <t xml:space="preserve">Satsuki:  Mei, the hospital said that mommy's condition isn't very good. </t>
  </si>
  <si>
    <t>Satsuki:  So she isn't going to be coming home just yet.</t>
  </si>
  <si>
    <t xml:space="preserve">Mei:  No! </t>
  </si>
  <si>
    <t>Satsuki:  Mei, what can we do? If she came home now, it'd only make it worse.</t>
  </si>
  <si>
    <t>Mei:  It would not!</t>
  </si>
  <si>
    <t>Satsuki:  But, she'll be able to come home real soon!</t>
  </si>
  <si>
    <t>Mei:  No!</t>
  </si>
  <si>
    <t>Satsuki:  All right, then, be that way! Let's see if she dies!</t>
  </si>
  <si>
    <t>Satsuki:  Don't be dumb, Mei! Oh, I give up. You're so stupid!</t>
  </si>
  <si>
    <t>(Satsuki runs off) Kanta:  Come on, Mei.</t>
  </si>
  <si>
    <t xml:space="preserve">Mei:  You stupid, Satsuki. </t>
  </si>
  <si>
    <t xml:space="preserve">(At the house...) Granny:  We need to finish the laundry. Come on, now. It isn't the end of the world. </t>
  </si>
  <si>
    <t>Nanny:  Your old Nanny's here to help. Cheer up now.</t>
  </si>
  <si>
    <t xml:space="preserve">Nanny:  Your father's going to be stopping off at the hospital on his way home, eh? </t>
  </si>
  <si>
    <t>Nanny:  It seems that your mother only caught a small cold.  She'll be home next weekend.</t>
  </si>
  <si>
    <t xml:space="preserve">Satsuki:  That's what they said last time, too. "It'll be a short hospital stay." </t>
  </si>
  <si>
    <t>Satsuki:  "It's just like a cold." What are Mei and I going to do if Mommy dies?</t>
  </si>
  <si>
    <t>Granny:  Oh, Satuski...</t>
  </si>
  <si>
    <t>Satsuki:  What if mommy... ? (begins to cry)</t>
  </si>
  <si>
    <t>Granny:  There, there. Don't worry. Your mother's not going to die.</t>
  </si>
  <si>
    <t>Granny:  She'd never leave two such beautiful children.</t>
  </si>
  <si>
    <t xml:space="preserve">Granny:  Don't cry. </t>
  </si>
  <si>
    <t>Granny:  Nanny will stay with you until your father comes home.</t>
  </si>
  <si>
    <t xml:space="preserve">Granny:  Mei? Where are you? </t>
  </si>
  <si>
    <t>Satsuki:  Mei! Mei!</t>
  </si>
  <si>
    <t xml:space="preserve">Satsuki:  Did Mei come back? </t>
  </si>
  <si>
    <t>Granny:  No sign at all. She wasn't at the bus stop?</t>
  </si>
  <si>
    <t>Satsuki:  (shakes head)</t>
  </si>
  <si>
    <t>Granny:  That's very strange. Where could she possibly have gone off to?</t>
  </si>
  <si>
    <t>Satsuki:  Mei and I had a quarrel earlier because she ...</t>
  </si>
  <si>
    <t xml:space="preserve">SatsukiL Maybe she went off to visit Mommy in the hospital!: </t>
  </si>
  <si>
    <t>Granny:  Do you mean Shichikokuyama hospital? But that's so far from here. It's, oh my heavens, why, it would take a grown man three hours to get there!</t>
  </si>
  <si>
    <t xml:space="preserve">Satsuki:  I will go and find her. </t>
  </si>
  <si>
    <t>Granny:  Oh my goodness! Kanta, go get your father right now. You must tell him that little Mei has disappeared!</t>
  </si>
  <si>
    <t xml:space="preserve">(Satsuki, running): </t>
  </si>
  <si>
    <t>Satsuki:  (to herself) How could you do something so stupid, Mei! You always get lost!</t>
  </si>
  <si>
    <t>Satsuki:  (calling to a farmer) I'm sorry to bother you, but you..</t>
  </si>
  <si>
    <t>Farmer:  What's up?</t>
  </si>
  <si>
    <t>Satsuki:  You haven't seen a little girl come by this way, have you? She's my sister.</t>
  </si>
  <si>
    <t xml:space="preserve">Farmer:  Well, I would remember someone like that. </t>
  </si>
  <si>
    <t>Satsuki:  Maybe she didn't come this way...</t>
  </si>
  <si>
    <t xml:space="preserve">Farmer:  Are you sure she came this way? </t>
  </si>
  <si>
    <t>Satsuki:  I really don't know.</t>
  </si>
  <si>
    <t xml:space="preserve">Satsuki:  Mei! </t>
  </si>
  <si>
    <t>Satsuki:  Please stop!</t>
  </si>
  <si>
    <t>Driver:  Ah! Hey, are you crazy, kid?</t>
  </si>
  <si>
    <t>Satsuki:  I'm looking for my sister. Have you seen a little girl wandering around?</t>
  </si>
  <si>
    <t xml:space="preserve">Passenger:  Your sister? </t>
  </si>
  <si>
    <t xml:space="preserve">Satsuki:  It looks like she was headed for Shichikokuyama hospital. she's only 4 years old. </t>
  </si>
  <si>
    <t>Driver:  Have you noticed anything, Ryoko?</t>
  </si>
  <si>
    <t xml:space="preserve">Passenger:  I'm afraid not. We just came from there, </t>
  </si>
  <si>
    <t xml:space="preserve">Passenger:  but we haven't come across anybody like that. </t>
  </si>
  <si>
    <t>Satsuki:  Well, um, thank you.</t>
  </si>
  <si>
    <t>Driver:  By the way, where are you from?</t>
  </si>
  <si>
    <t>Satsuki:  Um, Matsu-gou.</t>
  </si>
  <si>
    <t>Driver:  Matsu-gou? Did you walk from there?</t>
  </si>
  <si>
    <t xml:space="preserve">Passenger:   Something went wrong, didn't it? </t>
  </si>
  <si>
    <t>Driver:  Yeah. Well, good luck, kid.</t>
  </si>
  <si>
    <t xml:space="preserve">Kanta:  Satsuki! </t>
  </si>
  <si>
    <t>Satsuki:  Kanta! Have you seen her?</t>
  </si>
  <si>
    <t>Kanta:  No. How about you?</t>
  </si>
  <si>
    <t>Satsuki:  Nothing.</t>
  </si>
  <si>
    <t>Kanta:  Hey, my dad's got everyone in the village searching for her.</t>
  </si>
  <si>
    <t>Kanta:  So you go home and I'll bike to Shichikokuyama instead. OK?</t>
  </si>
  <si>
    <t xml:space="preserve">Satsuki:  Mei tried to get to the hostial and probably got lost. </t>
  </si>
  <si>
    <t xml:space="preserve">Kanta:  Somebody found some sandals by Kamiike pond. </t>
  </si>
  <si>
    <t>Satsuki:  Ah! (runs off)</t>
  </si>
  <si>
    <t>Kanta:  Hey, nobody said they were Mei's!</t>
  </si>
  <si>
    <t>Farmer:  Did you find her yet?</t>
  </si>
  <si>
    <t>Granny:  (praying)</t>
  </si>
  <si>
    <t>Man 1:  That way is deep mud!</t>
  </si>
  <si>
    <t>Man 2:  Hey, do you have any poles left?</t>
  </si>
  <si>
    <t>Michiko:  Nanny, there's Satsuki!</t>
  </si>
  <si>
    <t xml:space="preserve">Satsuki:  Nanny! </t>
  </si>
  <si>
    <t>Granny:  (Showing Satsuki the sandal) Look. Is this hers?</t>
  </si>
  <si>
    <t>Satsuki:  It's not Mei's.</t>
  </si>
  <si>
    <t>Granny:  What?</t>
  </si>
  <si>
    <t>Granny:  Oh, my goodness. I thought it might be Mei's.</t>
  </si>
  <si>
    <t>Kanta's Uncle:  I said Nanny jumps to conclusions too fast.</t>
  </si>
  <si>
    <t>Man 2:  Hey, boys! It isn't hers!</t>
  </si>
  <si>
    <t xml:space="preserve">Man 3:  Then, where would she be? </t>
  </si>
  <si>
    <t>Man 4:  Well, we will search her all over again.</t>
  </si>
  <si>
    <t>Woman:  Well, we'd better hurry up. It's going to be dark soon.</t>
  </si>
  <si>
    <t xml:space="preserve">Kanta's Father:  Thanks, guys. I know it's tough work, but we need all your help.   </t>
  </si>
  <si>
    <t>Man 4:  Aw, don't worry, we understand.</t>
  </si>
  <si>
    <t>Man 3:  Hey, don't you think we should call the police maybe?</t>
  </si>
  <si>
    <t xml:space="preserve">(At the entrance to Totoro's tunnel): </t>
  </si>
  <si>
    <t xml:space="preserve">Satsuki:  Please. Let me see Totoro. Mei is lost.  </t>
  </si>
  <si>
    <t xml:space="preserve">Satsuki:  It's getting dark soon, and she is still wandering somewhere. </t>
  </si>
  <si>
    <t xml:space="preserve">(Runs into tunnel. She finds Totoro): </t>
  </si>
  <si>
    <t xml:space="preserve">Satsuki:  What? Totoro! Totoro, Mei's lost somewhere! I've looked and looked, but I can't find her anywhere. </t>
  </si>
  <si>
    <t xml:space="preserve">Satsuki:  Please, you have to help me find her. She's probably alone somewhere, crying and upset. </t>
  </si>
  <si>
    <t xml:space="preserve">Satsuki:  Oh, Totoro, what do I do? </t>
  </si>
  <si>
    <t xml:space="preserve">(Totoro flies with Satsuki to the top of the camphor tree and roars): </t>
  </si>
  <si>
    <t>Satsuki:  What?</t>
  </si>
  <si>
    <t xml:space="preserve">(Cat bus runs between two farmers): </t>
  </si>
  <si>
    <t>Satsuki:  They can't see the bus?</t>
  </si>
  <si>
    <t>(Satsuki gets in Cat Bus) Cat Bus:  Next stop, Little Sister, Mei.</t>
  </si>
  <si>
    <t>Granny:  Mei, where are you!</t>
  </si>
  <si>
    <t>Satsuki:  Wow, trees are giving way to us!</t>
  </si>
  <si>
    <t>Satsuki:  Mei!</t>
  </si>
  <si>
    <t>Mei:  But Sis! Where are you! Satsuki!</t>
  </si>
  <si>
    <t>Satsuki:  There you are!</t>
  </si>
  <si>
    <t>Mei:  Sister!</t>
  </si>
  <si>
    <t>Satsuki:  Oh, Mei stupid!</t>
  </si>
  <si>
    <t>Mei:  I'm sorry!</t>
  </si>
  <si>
    <t>Satsuki:  Were you bringing that corn to the hospital?</t>
  </si>
  <si>
    <t>Cat Bus:  (meows)</t>
  </si>
  <si>
    <t>Satsuki:  Ah! Cat Bus</t>
  </si>
  <si>
    <t>Satsuki:  Are you getting us to the hospital? Thank you!</t>
  </si>
  <si>
    <t xml:space="preserve">Mother:  I'm sorry. The hospital sent you telegram for just a cold. </t>
  </si>
  <si>
    <t>Mother:  Kids would be worried. I feel bad for them.</t>
  </si>
  <si>
    <t>Father:  Don't worry about them. They will understand.</t>
  </si>
  <si>
    <t xml:space="preserve">Father:  You and the kids all of you have been very patient. </t>
  </si>
  <si>
    <t xml:space="preserve">Father:  What you all have been waiting for got postponed just a little bit. </t>
  </si>
  <si>
    <t xml:space="preserve">Mother:  I wouldn't be surprised if they suffered more than we know. </t>
  </si>
  <si>
    <t xml:space="preserve">Mother:  In particular Satsuki, because she's so smart and considerate. </t>
  </si>
  <si>
    <t>Father:  You are right.</t>
  </si>
  <si>
    <t>Mother:  When I get home, I will spoil them rotten for a while.</t>
  </si>
  <si>
    <t>Father:  Oh, no!</t>
  </si>
  <si>
    <t>Mei:  Look, Mommy's laughing.</t>
  </si>
  <si>
    <t>Satsuki:  She seems pretty healthy to me.</t>
  </si>
  <si>
    <t>Mei:  Yep.</t>
  </si>
  <si>
    <t>Mother:  Oh, I can't wait to get up on my feet again.</t>
  </si>
  <si>
    <t>Father:  Neither can we.</t>
  </si>
  <si>
    <t>Father:  (picking up the ear of corn from the window sill) Now, that's weird.</t>
  </si>
  <si>
    <t>Mother:  (looking out the window) Oh!</t>
  </si>
  <si>
    <t>Father:  What happened?</t>
  </si>
  <si>
    <t>Mother:  Well, I could've sworn that I saw both of the girls up in the treetop, laughing.</t>
  </si>
  <si>
    <t>Father:  That might not be as crazy as you think. Have a look!</t>
  </si>
  <si>
    <t xml:space="preserve">(Shows her the corn. On it is written, "to mother"): </t>
  </si>
  <si>
    <t>(My neighbor Totoro)</t>
  </si>
  <si>
    <t>Somebody seacretly</t>
  </si>
  <si>
    <t xml:space="preserve">Buried nuts by the trail </t>
  </si>
  <si>
    <t>When little sprouts come up</t>
  </si>
  <si>
    <t>They are secret code and a passport to the forests</t>
  </si>
  <si>
    <t>Our wondeful adventure is here</t>
  </si>
  <si>
    <t>My neighbor Totoro, Totoro</t>
  </si>
  <si>
    <t>Totoro, Totoro</t>
  </si>
  <si>
    <t>They live in the forests, ancient creatures</t>
  </si>
  <si>
    <t>Our neighbor Totoro, Totoro</t>
  </si>
  <si>
    <t>It's only for kids like you and me</t>
  </si>
  <si>
    <t xml:space="preserve">A wonderful surprise </t>
  </si>
  <si>
    <t xml:space="preserve">At a bus stop in the rain </t>
  </si>
  <si>
    <t xml:space="preserve">If you see wet ghosts </t>
  </si>
  <si>
    <t>A magic door opens</t>
  </si>
  <si>
    <t xml:space="preserve">They'd be playing the ocarina in the moonlight </t>
  </si>
  <si>
    <t>If you can see them</t>
  </si>
  <si>
    <t>You will surely have</t>
  </si>
  <si>
    <t xml:space="preserve">A wondefrul time </t>
  </si>
  <si>
    <t xml:space="preserve">Share your umbrella </t>
  </si>
  <si>
    <t>With them (that becomes) a passport to the forests</t>
  </si>
  <si>
    <t>lines</t>
  </si>
  <si>
    <t>sheet</t>
  </si>
  <si>
    <t>content</t>
  </si>
  <si>
    <t>line by line translation plus tokenization and vocabulary references</t>
  </si>
  <si>
    <t>notes</t>
  </si>
  <si>
    <t>vocab_raw</t>
  </si>
  <si>
    <t xml:space="preserve">python output from jmdict_english dictionary </t>
  </si>
  <si>
    <t>vocab_selected</t>
  </si>
  <si>
    <t>filtered version of vocab_raw by excluding trivial words</t>
  </si>
  <si>
    <t>vocab_list</t>
  </si>
  <si>
    <t>edited version of vocab_selected by cleaning up meanings texts</t>
  </si>
  <si>
    <t>flashcards</t>
  </si>
  <si>
    <t xml:space="preserve">printable flashcard version of vocab_list  (double-sided 6 by 3 cards per sheet) </t>
  </si>
  <si>
    <t>Usage</t>
  </si>
  <si>
    <t>2. print "falshcards" (page 1-68), cut and make flashcards</t>
  </si>
  <si>
    <t>1. print "lines" (page 1-28, or columns A-D) and follow along with the movie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</si>
</sst>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b/>
      <sz val="9"/>
      <color theme="1"/>
      <name val="Calibri"/>
      <family val="2"/>
      <scheme val="minor"/>
    </font>
    <font>
      <sz val="9"/>
      <color theme="1"/>
      <name val="Calibri"/>
      <family val="2"/>
      <scheme val="minor"/>
    </font>
    <font>
      <sz val="12"/>
      <color theme="1" tint="0.34998626667073579"/>
      <name val="Calibri"/>
      <family val="2"/>
      <scheme val="minor"/>
    </font>
    <font>
      <b/>
      <sz val="11"/>
      <color theme="1" tint="0.34998626667073579"/>
      <name val="Calibri"/>
      <family val="2"/>
      <scheme val="minor"/>
    </font>
    <font>
      <sz val="14"/>
      <color theme="1"/>
      <name val="Arial"/>
      <family val="2"/>
    </font>
    <font>
      <sz val="11"/>
      <color theme="1"/>
      <name val="Arial"/>
      <family val="2"/>
    </font>
  </fonts>
  <fills count="3">
    <fill>
      <patternFill patternType="none"/>
    </fill>
    <fill>
      <patternFill patternType="gray125"/>
    </fill>
    <fill>
      <patternFill patternType="solid">
        <fgColor theme="8" tint="0.79998168889431442"/>
        <bgColor theme="8" tint="0.79998168889431442"/>
      </patternFill>
    </fill>
  </fills>
  <borders count="8">
    <border>
      <left/>
      <right/>
      <top/>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top/>
      <bottom style="thin">
        <color theme="1" tint="0.34998626667073579"/>
      </bottom>
      <diagonal/>
    </border>
    <border>
      <left style="thin">
        <color auto="1"/>
      </left>
      <right style="thin">
        <color auto="1"/>
      </right>
      <top style="thin">
        <color auto="1"/>
      </top>
      <bottom style="thin">
        <color auto="1"/>
      </bottom>
      <diagonal/>
    </border>
    <border>
      <left/>
      <right style="thin">
        <color auto="1"/>
      </right>
      <top style="thin">
        <color auto="1"/>
      </top>
      <bottom style="thin">
        <color theme="1" tint="0.34998626667073579"/>
      </bottom>
      <diagonal/>
    </border>
    <border>
      <left/>
      <right/>
      <top/>
      <bottom style="thin">
        <color theme="8"/>
      </bottom>
      <diagonal/>
    </border>
  </borders>
  <cellStyleXfs count="1">
    <xf numFmtId="0" fontId="0" fillId="0" borderId="0"/>
  </cellStyleXfs>
  <cellXfs count="34">
    <xf numFmtId="0" fontId="0" fillId="0" borderId="0" xfId="0"/>
    <xf numFmtId="0" fontId="0" fillId="0" borderId="0" xfId="0" applyAlignment="1">
      <alignment wrapText="1"/>
    </xf>
    <xf numFmtId="0" fontId="0" fillId="0" borderId="2" xfId="0" applyBorder="1"/>
    <xf numFmtId="0" fontId="3" fillId="0" borderId="0" xfId="0" applyFont="1" applyAlignment="1">
      <alignment wrapText="1"/>
    </xf>
    <xf numFmtId="0" fontId="0" fillId="0" borderId="4" xfId="0" applyBorder="1"/>
    <xf numFmtId="0" fontId="0" fillId="0" borderId="0" xfId="0" applyBorder="1"/>
    <xf numFmtId="0" fontId="2" fillId="0" borderId="0" xfId="0" applyFont="1" applyBorder="1" applyAlignment="1">
      <alignment horizontal="center" vertical="top"/>
    </xf>
    <xf numFmtId="0" fontId="2" fillId="0" borderId="6" xfId="0" applyFont="1" applyBorder="1" applyAlignment="1">
      <alignment horizontal="center" vertical="top" wrapText="1"/>
    </xf>
    <xf numFmtId="0" fontId="6" fillId="0" borderId="5" xfId="0" applyFont="1" applyBorder="1" applyAlignment="1">
      <alignment horizontal="center" vertical="top" wrapText="1"/>
    </xf>
    <xf numFmtId="0" fontId="5" fillId="0" borderId="0" xfId="0" applyFont="1"/>
    <xf numFmtId="0" fontId="7" fillId="0" borderId="0" xfId="0" applyFont="1" applyAlignment="1">
      <alignment vertical="top" wrapText="1"/>
    </xf>
    <xf numFmtId="0" fontId="2" fillId="0" borderId="3" xfId="0" applyFont="1" applyBorder="1" applyAlignment="1">
      <alignment vertical="top" wrapText="1"/>
    </xf>
    <xf numFmtId="0" fontId="3" fillId="0" borderId="0" xfId="0" applyFont="1" applyAlignment="1">
      <alignment vertical="top" wrapText="1"/>
    </xf>
    <xf numFmtId="0" fontId="7" fillId="0" borderId="0" xfId="0" quotePrefix="1" applyFont="1" applyAlignment="1">
      <alignment vertical="top" wrapText="1"/>
    </xf>
    <xf numFmtId="0" fontId="1" fillId="0" borderId="1" xfId="0" applyFont="1" applyBorder="1" applyAlignment="1">
      <alignment vertical="top"/>
    </xf>
    <xf numFmtId="0" fontId="0" fillId="0" borderId="0" xfId="0" applyAlignment="1">
      <alignment vertical="top"/>
    </xf>
    <xf numFmtId="0" fontId="8" fillId="0" borderId="0" xfId="0" applyFont="1"/>
    <xf numFmtId="0" fontId="9" fillId="0" borderId="0" xfId="0" applyFont="1" applyBorder="1" applyAlignment="1">
      <alignment horizontal="center" vertical="top"/>
    </xf>
    <xf numFmtId="0" fontId="8" fillId="0" borderId="0" xfId="0" applyFont="1" applyAlignment="1">
      <alignment wrapText="1"/>
    </xf>
    <xf numFmtId="0" fontId="0" fillId="0" borderId="0" xfId="0" applyFont="1"/>
    <xf numFmtId="0" fontId="0" fillId="0" borderId="4" xfId="0" applyFont="1" applyBorder="1"/>
    <xf numFmtId="0" fontId="0" fillId="0" borderId="0" xfId="0" applyFont="1" applyAlignment="1">
      <alignment wrapText="1"/>
    </xf>
    <xf numFmtId="0" fontId="0" fillId="0" borderId="0" xfId="0" applyFont="1" applyBorder="1"/>
    <xf numFmtId="0" fontId="2" fillId="0" borderId="4" xfId="0" applyFont="1" applyBorder="1"/>
    <xf numFmtId="0" fontId="3" fillId="2" borderId="0" xfId="0" applyFont="1" applyFill="1" applyAlignment="1">
      <alignment wrapText="1"/>
    </xf>
    <xf numFmtId="0" fontId="3" fillId="2" borderId="7" xfId="0" applyFont="1" applyFill="1" applyBorder="1" applyAlignment="1">
      <alignment wrapText="1"/>
    </xf>
    <xf numFmtId="0" fontId="3" fillId="0" borderId="0" xfId="0" applyFont="1"/>
    <xf numFmtId="0" fontId="4" fillId="0" borderId="4" xfId="0" applyFont="1" applyBorder="1"/>
    <xf numFmtId="0" fontId="4" fillId="2" borderId="0" xfId="0" applyFont="1" applyFill="1" applyBorder="1" applyAlignment="1">
      <alignment horizontal="center" vertical="top"/>
    </xf>
    <xf numFmtId="0" fontId="4" fillId="0" borderId="0" xfId="0" applyFont="1" applyBorder="1" applyAlignment="1">
      <alignment horizontal="center" vertical="top"/>
    </xf>
    <xf numFmtId="0" fontId="4" fillId="2" borderId="7" xfId="0" applyFont="1" applyFill="1" applyBorder="1" applyAlignment="1">
      <alignment horizontal="center" vertical="top"/>
    </xf>
    <xf numFmtId="0" fontId="10" fillId="0" borderId="0" xfId="0" applyFont="1" applyAlignment="1">
      <alignment horizontal="center" vertical="center" wrapText="1"/>
    </xf>
    <xf numFmtId="0" fontId="10" fillId="0" borderId="0" xfId="0" applyFont="1" applyAlignment="1">
      <alignment wrapText="1"/>
    </xf>
    <xf numFmtId="0" fontId="11" fillId="0" borderId="0" xfId="0" applyFont="1" applyAlignment="1">
      <alignment horizontal="left" vertical="center" wrapText="1"/>
    </xf>
  </cellXfs>
  <cellStyles count="1">
    <cellStyle name="Normal" xfId="0" builtinId="0"/>
  </cellStyles>
  <dxfs count="5">
    <dxf>
      <font>
        <strike val="0"/>
        <outline val="0"/>
        <shadow val="0"/>
        <u val="none"/>
        <vertAlign val="baseline"/>
        <color theme="1"/>
        <name val="Calibri"/>
        <family val="2"/>
        <scheme val="minor"/>
      </font>
    </dxf>
    <dxf>
      <font>
        <strike val="0"/>
        <outline val="0"/>
        <shadow val="0"/>
        <u val="none"/>
        <vertAlign val="baseline"/>
        <color theme="1" tint="0.34998626667073579"/>
        <name val="Calibri"/>
        <family val="2"/>
        <scheme val="minor"/>
      </font>
    </dxf>
    <dxf>
      <font>
        <strike val="0"/>
        <outline val="0"/>
        <shadow val="0"/>
        <u val="none"/>
        <vertAlign val="baseline"/>
        <color theme="1" tint="0.34998626667073579"/>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theme="1" tint="0.34998626667073579"/>
        <name val="Calibri"/>
        <family val="2"/>
        <scheme val="minor"/>
      </font>
      <alignment horizontal="center" vertical="top" textRotation="0" wrapText="0" indent="0" justifyLastLine="0" shrinkToFit="0" readingOrder="0"/>
    </dxf>
    <dxf>
      <font>
        <strike val="0"/>
        <outline val="0"/>
        <shadow val="0"/>
        <u val="none"/>
        <vertAlign val="baseline"/>
        <color theme="1" tint="0.34998626667073579"/>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otoro_lines" connectionId="1" xr16:uid="{F486EA19-3DA1-6F43-BCD7-55396D6AEDC1}" autoFormatId="16" applyNumberFormats="0" applyBorderFormats="0" applyFontFormats="1" applyPatternFormats="1" applyAlignmentFormats="0" applyWidthHeightFormats="0"/>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2440E-C014-8444-9FDF-4241B46FAA68}" name="Table1" displayName="Table1" ref="A1:C613" totalsRowShown="0" headerRowDxfId="0" dataDxfId="1">
  <autoFilter ref="A1:C613" xr:uid="{34E625DA-0E4D-DA45-885E-EEA56D282443}">
    <filterColumn colId="0">
      <filters blank="1"/>
    </filterColumn>
  </autoFilter>
  <tableColumns count="3">
    <tableColumn id="1" xr3:uid="{81043ACE-9495-1144-954A-3A8F7C890012}" name="remove" dataDxfId="4"/>
    <tableColumn id="2" xr3:uid="{5A80AEA3-FB2B-3749-8052-B5716B8AE240}" name="Vocabulary" dataDxfId="3"/>
    <tableColumn id="4" xr3:uid="{CC7A71AF-74F1-C04D-842B-19F324EA5BD2}" name="Meaning" dataDxfId="2"/>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40AA1-191E-924F-92F7-E12DC5969F77}">
  <dimension ref="B2:D13"/>
  <sheetViews>
    <sheetView tabSelected="1" workbookViewId="0">
      <selection activeCell="B19" sqref="B19"/>
    </sheetView>
  </sheetViews>
  <sheetFormatPr baseColWidth="10" defaultRowHeight="16" x14ac:dyDescent="0.2"/>
  <cols>
    <col min="2" max="2" width="13.6640625" bestFit="1" customWidth="1"/>
    <col min="3" max="3" width="67" bestFit="1" customWidth="1"/>
  </cols>
  <sheetData>
    <row r="2" spans="2:4" x14ac:dyDescent="0.2">
      <c r="B2" s="4" t="s">
        <v>4767</v>
      </c>
      <c r="C2" s="4" t="s">
        <v>4768</v>
      </c>
      <c r="D2" t="s">
        <v>4770</v>
      </c>
    </row>
    <row r="3" spans="2:4" x14ac:dyDescent="0.2">
      <c r="B3" t="s">
        <v>4766</v>
      </c>
      <c r="C3" t="s">
        <v>4769</v>
      </c>
    </row>
    <row r="4" spans="2:4" x14ac:dyDescent="0.2">
      <c r="B4" t="s">
        <v>4771</v>
      </c>
      <c r="C4" t="s">
        <v>4772</v>
      </c>
    </row>
    <row r="5" spans="2:4" x14ac:dyDescent="0.2">
      <c r="B5" t="s">
        <v>4773</v>
      </c>
      <c r="C5" t="s">
        <v>4774</v>
      </c>
    </row>
    <row r="6" spans="2:4" x14ac:dyDescent="0.2">
      <c r="B6" t="s">
        <v>4775</v>
      </c>
      <c r="C6" t="s">
        <v>4776</v>
      </c>
    </row>
    <row r="7" spans="2:4" x14ac:dyDescent="0.2">
      <c r="B7" t="s">
        <v>4777</v>
      </c>
      <c r="C7" t="s">
        <v>4778</v>
      </c>
    </row>
    <row r="11" spans="2:4" x14ac:dyDescent="0.2">
      <c r="B11" t="s">
        <v>4779</v>
      </c>
    </row>
    <row r="12" spans="2:4" x14ac:dyDescent="0.2">
      <c r="B12" t="s">
        <v>4781</v>
      </c>
    </row>
    <row r="13" spans="2:4" x14ac:dyDescent="0.2">
      <c r="B13" t="s">
        <v>4780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B9310-204F-3741-9D9C-05A41502E90C}">
  <dimension ref="A1:E806"/>
  <sheetViews>
    <sheetView view="pageLayout" zoomScaleNormal="90" workbookViewId="0">
      <selection activeCell="C9" sqref="C9"/>
    </sheetView>
  </sheetViews>
  <sheetFormatPr baseColWidth="10" defaultRowHeight="16" x14ac:dyDescent="0.2"/>
  <cols>
    <col min="1" max="1" width="4" style="15" customWidth="1"/>
    <col min="2" max="2" width="32.33203125" style="10" customWidth="1"/>
    <col min="3" max="3" width="32.5" style="12" customWidth="1"/>
    <col min="4" max="4" width="15.5" style="10" customWidth="1"/>
    <col min="5" max="5" width="36.83203125" customWidth="1"/>
  </cols>
  <sheetData>
    <row r="1" spans="1:5" ht="23" customHeight="1" x14ac:dyDescent="0.2">
      <c r="A1" s="14" t="s">
        <v>2</v>
      </c>
      <c r="B1" s="8" t="s">
        <v>3547</v>
      </c>
      <c r="C1" s="11" t="s">
        <v>11</v>
      </c>
      <c r="D1" s="8" t="s">
        <v>0</v>
      </c>
      <c r="E1" s="2" t="s">
        <v>10</v>
      </c>
    </row>
    <row r="2" spans="1:5" x14ac:dyDescent="0.2">
      <c r="A2" s="15">
        <v>0</v>
      </c>
      <c r="B2" s="10" t="s">
        <v>3502</v>
      </c>
      <c r="C2" s="12" t="s">
        <v>3501</v>
      </c>
      <c r="D2" s="13" t="s">
        <v>4</v>
      </c>
    </row>
    <row r="3" spans="1:5" x14ac:dyDescent="0.2">
      <c r="A3" s="15">
        <v>1</v>
      </c>
      <c r="B3" s="10" t="s">
        <v>3503</v>
      </c>
      <c r="C3" s="12" t="s">
        <v>320</v>
      </c>
      <c r="D3" s="13" t="s">
        <v>3045</v>
      </c>
      <c r="E3" t="s">
        <v>12</v>
      </c>
    </row>
    <row r="4" spans="1:5" ht="26" x14ac:dyDescent="0.2">
      <c r="A4" s="15">
        <v>2</v>
      </c>
      <c r="B4" s="10" t="s">
        <v>3504</v>
      </c>
      <c r="C4" s="12" t="s">
        <v>321</v>
      </c>
      <c r="D4" s="13" t="s">
        <v>3046</v>
      </c>
    </row>
    <row r="5" spans="1:5" ht="26" x14ac:dyDescent="0.2">
      <c r="A5" s="15">
        <v>3</v>
      </c>
      <c r="B5" s="10" t="s">
        <v>3505</v>
      </c>
      <c r="C5" s="12" t="s">
        <v>323</v>
      </c>
      <c r="D5" s="13" t="s">
        <v>3047</v>
      </c>
    </row>
    <row r="6" spans="1:5" ht="26" x14ac:dyDescent="0.2">
      <c r="A6" s="15">
        <v>4</v>
      </c>
      <c r="B6" s="10" t="s">
        <v>3506</v>
      </c>
      <c r="C6" s="12" t="s">
        <v>322</v>
      </c>
      <c r="D6" s="13" t="s">
        <v>3048</v>
      </c>
    </row>
    <row r="7" spans="1:5" ht="32" x14ac:dyDescent="0.2">
      <c r="A7" s="15">
        <v>5</v>
      </c>
      <c r="B7" s="10" t="s">
        <v>3507</v>
      </c>
      <c r="C7" s="12" t="s">
        <v>324</v>
      </c>
      <c r="D7" s="13" t="s">
        <v>3049</v>
      </c>
    </row>
    <row r="8" spans="1:5" x14ac:dyDescent="0.2">
      <c r="A8" s="15">
        <v>6</v>
      </c>
      <c r="B8" s="10" t="s">
        <v>1</v>
      </c>
    </row>
    <row r="9" spans="1:5" x14ac:dyDescent="0.2">
      <c r="A9" s="15">
        <v>7</v>
      </c>
      <c r="B9" s="10" t="s">
        <v>3503</v>
      </c>
      <c r="C9" s="12" t="s">
        <v>320</v>
      </c>
      <c r="D9" s="13" t="s">
        <v>3045</v>
      </c>
    </row>
    <row r="10" spans="1:5" ht="26" x14ac:dyDescent="0.2">
      <c r="A10" s="15">
        <v>8</v>
      </c>
      <c r="B10" s="10" t="s">
        <v>3504</v>
      </c>
      <c r="C10" s="12" t="s">
        <v>321</v>
      </c>
      <c r="D10" s="13" t="s">
        <v>3046</v>
      </c>
    </row>
    <row r="11" spans="1:5" ht="26" x14ac:dyDescent="0.2">
      <c r="A11" s="15">
        <v>9</v>
      </c>
      <c r="B11" s="10" t="s">
        <v>3508</v>
      </c>
      <c r="C11" s="12" t="s">
        <v>325</v>
      </c>
      <c r="D11" s="13" t="s">
        <v>3050</v>
      </c>
    </row>
    <row r="12" spans="1:5" ht="32" x14ac:dyDescent="0.2">
      <c r="A12" s="15">
        <v>10</v>
      </c>
      <c r="B12" s="10" t="s">
        <v>3509</v>
      </c>
      <c r="C12" s="12" t="s">
        <v>326</v>
      </c>
      <c r="D12" s="13" t="s">
        <v>3051</v>
      </c>
    </row>
    <row r="13" spans="1:5" ht="32" x14ac:dyDescent="0.2">
      <c r="A13" s="15">
        <v>11</v>
      </c>
      <c r="B13" s="10" t="s">
        <v>3510</v>
      </c>
      <c r="C13" s="12" t="s">
        <v>327</v>
      </c>
      <c r="D13" s="13" t="s">
        <v>3052</v>
      </c>
    </row>
    <row r="14" spans="1:5" ht="32" x14ac:dyDescent="0.2">
      <c r="A14" s="15">
        <v>12</v>
      </c>
      <c r="B14" s="10" t="s">
        <v>3510</v>
      </c>
      <c r="C14" s="12" t="s">
        <v>327</v>
      </c>
      <c r="D14" s="13" t="s">
        <v>3052</v>
      </c>
    </row>
    <row r="15" spans="1:5" x14ac:dyDescent="0.2">
      <c r="A15" s="15">
        <v>13</v>
      </c>
      <c r="B15" s="10" t="s">
        <v>1</v>
      </c>
    </row>
    <row r="16" spans="1:5" ht="32" x14ac:dyDescent="0.2">
      <c r="A16" s="15">
        <v>14</v>
      </c>
      <c r="B16" s="10" t="s">
        <v>3511</v>
      </c>
      <c r="C16" s="12" t="s">
        <v>13</v>
      </c>
      <c r="D16" s="13" t="s">
        <v>5</v>
      </c>
    </row>
    <row r="17" spans="1:4" ht="32" x14ac:dyDescent="0.2">
      <c r="A17" s="15">
        <v>15</v>
      </c>
      <c r="B17" s="10" t="s">
        <v>3548</v>
      </c>
      <c r="C17" s="12" t="s">
        <v>14</v>
      </c>
      <c r="D17" s="13" t="s">
        <v>3053</v>
      </c>
    </row>
    <row r="18" spans="1:4" ht="39" x14ac:dyDescent="0.2">
      <c r="A18" s="15">
        <v>16</v>
      </c>
      <c r="B18" s="10" t="s">
        <v>3549</v>
      </c>
      <c r="C18" s="12" t="s">
        <v>15</v>
      </c>
      <c r="D18" s="13" t="s">
        <v>3054</v>
      </c>
    </row>
    <row r="19" spans="1:4" x14ac:dyDescent="0.2">
      <c r="A19" s="15">
        <v>17</v>
      </c>
      <c r="B19" s="10" t="s">
        <v>681</v>
      </c>
      <c r="C19" s="12" t="s">
        <v>4200</v>
      </c>
      <c r="D19" s="13" t="s">
        <v>681</v>
      </c>
    </row>
    <row r="20" spans="1:4" x14ac:dyDescent="0.2">
      <c r="A20" s="15">
        <v>18</v>
      </c>
      <c r="B20" s="10" t="s">
        <v>3550</v>
      </c>
      <c r="C20" s="12" t="s">
        <v>16</v>
      </c>
      <c r="D20" s="13" t="s">
        <v>3055</v>
      </c>
    </row>
    <row r="21" spans="1:4" x14ac:dyDescent="0.2">
      <c r="A21" s="15">
        <v>19</v>
      </c>
      <c r="B21" s="10" t="s">
        <v>3551</v>
      </c>
      <c r="C21" s="12" t="s">
        <v>17</v>
      </c>
      <c r="D21" s="13" t="s">
        <v>3056</v>
      </c>
    </row>
    <row r="22" spans="1:4" ht="32" x14ac:dyDescent="0.2">
      <c r="A22" s="15">
        <v>20</v>
      </c>
      <c r="B22" s="10" t="s">
        <v>3552</v>
      </c>
      <c r="C22" s="12" t="s">
        <v>18</v>
      </c>
      <c r="D22" s="13" t="s">
        <v>3057</v>
      </c>
    </row>
    <row r="23" spans="1:4" x14ac:dyDescent="0.2">
      <c r="A23" s="15">
        <v>21</v>
      </c>
      <c r="B23" s="10" t="s">
        <v>3553</v>
      </c>
      <c r="D23" s="13" t="s">
        <v>971</v>
      </c>
    </row>
    <row r="24" spans="1:4" ht="32" x14ac:dyDescent="0.2">
      <c r="A24" s="15">
        <v>22</v>
      </c>
      <c r="B24" s="10" t="s">
        <v>3554</v>
      </c>
      <c r="C24" s="12" t="s">
        <v>19</v>
      </c>
      <c r="D24" s="13" t="s">
        <v>3058</v>
      </c>
    </row>
    <row r="25" spans="1:4" x14ac:dyDescent="0.2">
      <c r="A25" s="15">
        <v>23</v>
      </c>
      <c r="B25" s="10" t="s">
        <v>3555</v>
      </c>
      <c r="C25" s="12" t="s">
        <v>20</v>
      </c>
      <c r="D25" s="13" t="s">
        <v>3059</v>
      </c>
    </row>
    <row r="26" spans="1:4" ht="39" x14ac:dyDescent="0.2">
      <c r="A26" s="15">
        <v>24</v>
      </c>
      <c r="B26" s="10" t="s">
        <v>3556</v>
      </c>
      <c r="C26" s="12" t="s">
        <v>21</v>
      </c>
      <c r="D26" s="13" t="s">
        <v>3060</v>
      </c>
    </row>
    <row r="27" spans="1:4" x14ac:dyDescent="0.2">
      <c r="A27" s="15">
        <v>25</v>
      </c>
      <c r="B27" s="10" t="s">
        <v>3557</v>
      </c>
      <c r="C27" s="12" t="s">
        <v>22</v>
      </c>
      <c r="D27" s="13" t="s">
        <v>3061</v>
      </c>
    </row>
    <row r="28" spans="1:4" ht="26" x14ac:dyDescent="0.2">
      <c r="A28" s="15">
        <v>26</v>
      </c>
      <c r="B28" s="10" t="s">
        <v>3558</v>
      </c>
      <c r="C28" s="12" t="s">
        <v>23</v>
      </c>
      <c r="D28" s="13" t="s">
        <v>3062</v>
      </c>
    </row>
    <row r="29" spans="1:4" x14ac:dyDescent="0.2">
      <c r="A29" s="15">
        <v>27</v>
      </c>
      <c r="B29" s="10" t="s">
        <v>3559</v>
      </c>
      <c r="C29" s="12" t="s">
        <v>24</v>
      </c>
      <c r="D29" s="13" t="s">
        <v>3063</v>
      </c>
    </row>
    <row r="30" spans="1:4" x14ac:dyDescent="0.2">
      <c r="A30" s="15">
        <v>28</v>
      </c>
      <c r="B30" s="10" t="s">
        <v>3560</v>
      </c>
      <c r="C30" s="12" t="s">
        <v>25</v>
      </c>
      <c r="D30" s="13" t="s">
        <v>962</v>
      </c>
    </row>
    <row r="31" spans="1:4" x14ac:dyDescent="0.2">
      <c r="A31" s="15">
        <v>29</v>
      </c>
      <c r="B31" s="10" t="s">
        <v>3561</v>
      </c>
      <c r="C31" s="12" t="s">
        <v>26</v>
      </c>
      <c r="D31" s="13" t="s">
        <v>3064</v>
      </c>
    </row>
    <row r="32" spans="1:4" x14ac:dyDescent="0.2">
      <c r="A32" s="15">
        <v>30</v>
      </c>
      <c r="B32" s="10" t="s">
        <v>3562</v>
      </c>
      <c r="C32" s="12" t="s">
        <v>27</v>
      </c>
      <c r="D32" s="13" t="s">
        <v>6</v>
      </c>
    </row>
    <row r="33" spans="1:4" x14ac:dyDescent="0.2">
      <c r="A33" s="15">
        <v>31</v>
      </c>
      <c r="B33" s="10" t="s">
        <v>3563</v>
      </c>
      <c r="C33" s="12" t="s">
        <v>28</v>
      </c>
    </row>
    <row r="34" spans="1:4" x14ac:dyDescent="0.2">
      <c r="A34" s="15">
        <v>32</v>
      </c>
      <c r="B34" s="10" t="s">
        <v>3564</v>
      </c>
      <c r="C34" s="12" t="s">
        <v>29</v>
      </c>
    </row>
    <row r="35" spans="1:4" x14ac:dyDescent="0.2">
      <c r="A35" s="15">
        <v>33</v>
      </c>
      <c r="B35" s="10" t="s">
        <v>3565</v>
      </c>
      <c r="C35" s="12" t="s">
        <v>30</v>
      </c>
      <c r="D35" s="13" t="s">
        <v>3065</v>
      </c>
    </row>
    <row r="36" spans="1:4" x14ac:dyDescent="0.2">
      <c r="A36" s="15">
        <v>34</v>
      </c>
      <c r="B36" s="10" t="s">
        <v>3566</v>
      </c>
      <c r="C36" s="12" t="s">
        <v>31</v>
      </c>
      <c r="D36" s="13" t="s">
        <v>3066</v>
      </c>
    </row>
    <row r="37" spans="1:4" ht="26" x14ac:dyDescent="0.2">
      <c r="A37" s="15">
        <v>35</v>
      </c>
      <c r="B37" s="10" t="s">
        <v>3567</v>
      </c>
      <c r="C37" s="12" t="s">
        <v>32</v>
      </c>
      <c r="D37" s="13" t="s">
        <v>3067</v>
      </c>
    </row>
    <row r="38" spans="1:4" x14ac:dyDescent="0.2">
      <c r="A38" s="15">
        <v>36</v>
      </c>
      <c r="B38" s="10" t="s">
        <v>3568</v>
      </c>
      <c r="C38" s="12" t="s">
        <v>33</v>
      </c>
      <c r="D38" s="13" t="s">
        <v>650</v>
      </c>
    </row>
    <row r="39" spans="1:4" x14ac:dyDescent="0.2">
      <c r="A39" s="15">
        <v>37</v>
      </c>
      <c r="B39" s="10" t="s">
        <v>3569</v>
      </c>
      <c r="C39" s="12" t="s">
        <v>34</v>
      </c>
    </row>
    <row r="40" spans="1:4" x14ac:dyDescent="0.2">
      <c r="A40" s="15">
        <v>38</v>
      </c>
      <c r="B40" s="10" t="s">
        <v>3570</v>
      </c>
      <c r="C40" s="12" t="s">
        <v>35</v>
      </c>
      <c r="D40" s="13" t="s">
        <v>1144</v>
      </c>
    </row>
    <row r="41" spans="1:4" x14ac:dyDescent="0.2">
      <c r="A41" s="15">
        <v>39</v>
      </c>
      <c r="B41" s="10" t="s">
        <v>3571</v>
      </c>
      <c r="C41" s="12" t="s">
        <v>36</v>
      </c>
    </row>
    <row r="42" spans="1:4" x14ac:dyDescent="0.2">
      <c r="A42" s="15">
        <v>40</v>
      </c>
      <c r="B42" s="10" t="s">
        <v>3572</v>
      </c>
      <c r="C42" s="12" t="s">
        <v>37</v>
      </c>
      <c r="D42" s="13" t="s">
        <v>1017</v>
      </c>
    </row>
    <row r="43" spans="1:4" x14ac:dyDescent="0.2">
      <c r="A43" s="15">
        <v>41</v>
      </c>
      <c r="B43" s="10" t="s">
        <v>3573</v>
      </c>
      <c r="C43" s="12" t="s">
        <v>38</v>
      </c>
      <c r="D43" s="13" t="s">
        <v>3068</v>
      </c>
    </row>
    <row r="44" spans="1:4" x14ac:dyDescent="0.2">
      <c r="A44" s="15">
        <v>42</v>
      </c>
      <c r="B44" s="10" t="s">
        <v>3574</v>
      </c>
      <c r="C44" s="12" t="s">
        <v>39</v>
      </c>
      <c r="D44" s="13" t="s">
        <v>1062</v>
      </c>
    </row>
    <row r="45" spans="1:4" ht="26" x14ac:dyDescent="0.2">
      <c r="A45" s="15">
        <v>43</v>
      </c>
      <c r="B45" s="10" t="s">
        <v>3575</v>
      </c>
      <c r="C45" s="12" t="s">
        <v>40</v>
      </c>
      <c r="D45" s="13" t="s">
        <v>3069</v>
      </c>
    </row>
    <row r="46" spans="1:4" x14ac:dyDescent="0.2">
      <c r="A46" s="15">
        <v>44</v>
      </c>
      <c r="B46" s="10" t="s">
        <v>3576</v>
      </c>
      <c r="D46" s="13" t="s">
        <v>971</v>
      </c>
    </row>
    <row r="47" spans="1:4" x14ac:dyDescent="0.2">
      <c r="A47" s="15">
        <v>45</v>
      </c>
      <c r="B47" s="10" t="s">
        <v>3577</v>
      </c>
      <c r="C47" s="12" t="s">
        <v>41</v>
      </c>
      <c r="D47" s="13" t="s">
        <v>754</v>
      </c>
    </row>
    <row r="48" spans="1:4" x14ac:dyDescent="0.2">
      <c r="A48" s="15">
        <v>46</v>
      </c>
      <c r="B48" s="10" t="s">
        <v>3578</v>
      </c>
      <c r="C48" s="12" t="s">
        <v>42</v>
      </c>
      <c r="D48" s="13" t="s">
        <v>754</v>
      </c>
    </row>
    <row r="49" spans="1:4" x14ac:dyDescent="0.2">
      <c r="A49" s="15">
        <v>47</v>
      </c>
      <c r="B49" s="10" t="s">
        <v>3553</v>
      </c>
      <c r="D49" s="13" t="s">
        <v>971</v>
      </c>
    </row>
    <row r="50" spans="1:4" ht="26" x14ac:dyDescent="0.2">
      <c r="A50" s="15">
        <v>48</v>
      </c>
      <c r="B50" s="10" t="s">
        <v>3579</v>
      </c>
      <c r="C50" s="12" t="s">
        <v>43</v>
      </c>
      <c r="D50" s="13" t="s">
        <v>3070</v>
      </c>
    </row>
    <row r="51" spans="1:4" x14ac:dyDescent="0.2">
      <c r="A51" s="15">
        <v>49</v>
      </c>
      <c r="B51" s="10" t="s">
        <v>3580</v>
      </c>
    </row>
    <row r="52" spans="1:4" x14ac:dyDescent="0.2">
      <c r="A52" s="15">
        <v>50</v>
      </c>
      <c r="B52" s="10" t="s">
        <v>3581</v>
      </c>
      <c r="D52" s="13" t="s">
        <v>1013</v>
      </c>
    </row>
    <row r="53" spans="1:4" x14ac:dyDescent="0.2">
      <c r="A53" s="15">
        <v>51</v>
      </c>
      <c r="B53" s="10" t="s">
        <v>3582</v>
      </c>
      <c r="C53" s="12" t="s">
        <v>44</v>
      </c>
      <c r="D53" s="13" t="s">
        <v>3071</v>
      </c>
    </row>
    <row r="54" spans="1:4" x14ac:dyDescent="0.2">
      <c r="A54" s="15">
        <v>52</v>
      </c>
      <c r="B54" s="10" t="s">
        <v>3583</v>
      </c>
      <c r="C54" s="12" t="s">
        <v>45</v>
      </c>
      <c r="D54" s="13" t="s">
        <v>3072</v>
      </c>
    </row>
    <row r="55" spans="1:4" x14ac:dyDescent="0.2">
      <c r="A55" s="15">
        <v>53</v>
      </c>
      <c r="B55" s="10" t="s">
        <v>3584</v>
      </c>
      <c r="C55" s="12" t="s">
        <v>46</v>
      </c>
      <c r="D55" s="13" t="s">
        <v>909</v>
      </c>
    </row>
    <row r="56" spans="1:4" x14ac:dyDescent="0.2">
      <c r="A56" s="15">
        <v>54</v>
      </c>
      <c r="B56" s="10" t="s">
        <v>3585</v>
      </c>
      <c r="C56" s="12" t="s">
        <v>47</v>
      </c>
      <c r="D56" s="13" t="s">
        <v>988</v>
      </c>
    </row>
    <row r="57" spans="1:4" x14ac:dyDescent="0.2">
      <c r="A57" s="15">
        <v>55</v>
      </c>
      <c r="B57" s="10" t="s">
        <v>3586</v>
      </c>
      <c r="D57" s="13" t="s">
        <v>646</v>
      </c>
    </row>
    <row r="58" spans="1:4" x14ac:dyDescent="0.2">
      <c r="A58" s="15">
        <v>56</v>
      </c>
      <c r="B58" s="10" t="s">
        <v>3587</v>
      </c>
      <c r="D58" s="13" t="s">
        <v>3073</v>
      </c>
    </row>
    <row r="59" spans="1:4" x14ac:dyDescent="0.2">
      <c r="A59" s="15">
        <v>57</v>
      </c>
      <c r="B59" s="10" t="s">
        <v>3588</v>
      </c>
      <c r="C59" s="12" t="s">
        <v>48</v>
      </c>
      <c r="D59" s="13" t="s">
        <v>1001</v>
      </c>
    </row>
    <row r="60" spans="1:4" x14ac:dyDescent="0.2">
      <c r="A60" s="15">
        <v>58</v>
      </c>
      <c r="B60" s="10" t="s">
        <v>3589</v>
      </c>
      <c r="C60" s="12" t="s">
        <v>49</v>
      </c>
      <c r="D60" s="13" t="s">
        <v>3074</v>
      </c>
    </row>
    <row r="61" spans="1:4" ht="32" x14ac:dyDescent="0.2">
      <c r="A61" s="15">
        <v>59</v>
      </c>
      <c r="B61" s="10" t="s">
        <v>3590</v>
      </c>
      <c r="C61" s="12" t="s">
        <v>50</v>
      </c>
      <c r="D61" s="13" t="s">
        <v>3075</v>
      </c>
    </row>
    <row r="62" spans="1:4" ht="32" x14ac:dyDescent="0.2">
      <c r="A62" s="15">
        <v>60</v>
      </c>
      <c r="B62" s="10" t="s">
        <v>3591</v>
      </c>
      <c r="C62" s="12" t="s">
        <v>51</v>
      </c>
      <c r="D62" s="13" t="s">
        <v>3076</v>
      </c>
    </row>
    <row r="63" spans="1:4" ht="48" x14ac:dyDescent="0.2">
      <c r="A63" s="15">
        <v>61</v>
      </c>
      <c r="B63" s="10" t="s">
        <v>3592</v>
      </c>
      <c r="C63" s="12" t="s">
        <v>52</v>
      </c>
      <c r="D63" s="13" t="s">
        <v>3077</v>
      </c>
    </row>
    <row r="64" spans="1:4" x14ac:dyDescent="0.2">
      <c r="A64" s="15">
        <v>62</v>
      </c>
      <c r="B64" s="10" t="s">
        <v>3588</v>
      </c>
      <c r="C64" s="12" t="s">
        <v>53</v>
      </c>
      <c r="D64" s="13" t="s">
        <v>1001</v>
      </c>
    </row>
    <row r="65" spans="1:4" ht="32" x14ac:dyDescent="0.2">
      <c r="A65" s="15">
        <v>63</v>
      </c>
      <c r="B65" s="10" t="s">
        <v>3593</v>
      </c>
      <c r="C65" s="12" t="s">
        <v>54</v>
      </c>
      <c r="D65" s="13" t="s">
        <v>3078</v>
      </c>
    </row>
    <row r="66" spans="1:4" x14ac:dyDescent="0.2">
      <c r="A66" s="15">
        <v>64</v>
      </c>
      <c r="B66" s="10" t="s">
        <v>3594</v>
      </c>
      <c r="C66" s="12" t="s">
        <v>55</v>
      </c>
      <c r="D66" s="13" t="s">
        <v>3079</v>
      </c>
    </row>
    <row r="67" spans="1:4" ht="32" x14ac:dyDescent="0.2">
      <c r="A67" s="15">
        <v>65</v>
      </c>
      <c r="B67" s="10" t="s">
        <v>3595</v>
      </c>
      <c r="C67" s="12" t="s">
        <v>56</v>
      </c>
      <c r="D67" s="13" t="s">
        <v>3080</v>
      </c>
    </row>
    <row r="68" spans="1:4" x14ac:dyDescent="0.2">
      <c r="A68" s="15">
        <v>66</v>
      </c>
      <c r="B68" s="10" t="s">
        <v>3596</v>
      </c>
      <c r="C68" s="12" t="s">
        <v>57</v>
      </c>
      <c r="D68" s="13" t="s">
        <v>1021</v>
      </c>
    </row>
    <row r="69" spans="1:4" ht="32" x14ac:dyDescent="0.2">
      <c r="A69" s="15">
        <v>67</v>
      </c>
      <c r="B69" s="10" t="s">
        <v>3597</v>
      </c>
      <c r="C69" s="12" t="s">
        <v>58</v>
      </c>
      <c r="D69" s="13" t="s">
        <v>3081</v>
      </c>
    </row>
    <row r="70" spans="1:4" x14ac:dyDescent="0.2">
      <c r="A70" s="15">
        <v>68</v>
      </c>
      <c r="B70" s="10" t="s">
        <v>3598</v>
      </c>
      <c r="C70" s="12" t="s">
        <v>59</v>
      </c>
    </row>
    <row r="71" spans="1:4" x14ac:dyDescent="0.2">
      <c r="A71" s="15">
        <v>69</v>
      </c>
      <c r="B71" s="10" t="s">
        <v>3599</v>
      </c>
      <c r="C71" s="12" t="s">
        <v>60</v>
      </c>
      <c r="D71" s="13" t="s">
        <v>3082</v>
      </c>
    </row>
    <row r="72" spans="1:4" ht="26" x14ac:dyDescent="0.2">
      <c r="A72" s="15">
        <v>70</v>
      </c>
      <c r="B72" s="10" t="s">
        <v>3600</v>
      </c>
      <c r="C72" s="12" t="s">
        <v>61</v>
      </c>
      <c r="D72" s="13" t="s">
        <v>3083</v>
      </c>
    </row>
    <row r="73" spans="1:4" ht="32" x14ac:dyDescent="0.2">
      <c r="A73" s="15">
        <v>71</v>
      </c>
      <c r="B73" s="10" t="s">
        <v>3601</v>
      </c>
      <c r="C73" s="12" t="s">
        <v>62</v>
      </c>
      <c r="D73" s="13" t="s">
        <v>3084</v>
      </c>
    </row>
    <row r="74" spans="1:4" ht="32" x14ac:dyDescent="0.2">
      <c r="A74" s="15">
        <v>72</v>
      </c>
      <c r="B74" s="10" t="s">
        <v>3602</v>
      </c>
      <c r="C74" s="12" t="s">
        <v>63</v>
      </c>
      <c r="D74" s="13" t="s">
        <v>3085</v>
      </c>
    </row>
    <row r="75" spans="1:4" x14ac:dyDescent="0.2">
      <c r="A75" s="15">
        <v>73</v>
      </c>
      <c r="B75" s="10" t="s">
        <v>3603</v>
      </c>
      <c r="C75" s="12" t="s">
        <v>64</v>
      </c>
      <c r="D75" s="13" t="s">
        <v>899</v>
      </c>
    </row>
    <row r="76" spans="1:4" ht="26" x14ac:dyDescent="0.2">
      <c r="A76" s="15">
        <v>74</v>
      </c>
      <c r="B76" s="10" t="s">
        <v>3604</v>
      </c>
      <c r="C76" s="12" t="s">
        <v>65</v>
      </c>
      <c r="D76" s="13" t="s">
        <v>3086</v>
      </c>
    </row>
    <row r="77" spans="1:4" x14ac:dyDescent="0.2">
      <c r="A77" s="15">
        <v>75</v>
      </c>
      <c r="B77" s="10" t="s">
        <v>3605</v>
      </c>
      <c r="C77" s="12" t="s">
        <v>66</v>
      </c>
      <c r="D77" s="13" t="s">
        <v>7</v>
      </c>
    </row>
    <row r="78" spans="1:4" x14ac:dyDescent="0.2">
      <c r="A78" s="15">
        <v>76</v>
      </c>
      <c r="B78" s="10" t="s">
        <v>1</v>
      </c>
    </row>
    <row r="79" spans="1:4" x14ac:dyDescent="0.2">
      <c r="A79" s="15">
        <v>77</v>
      </c>
      <c r="B79" s="10" t="s">
        <v>3512</v>
      </c>
      <c r="D79" s="13" t="s">
        <v>5</v>
      </c>
    </row>
    <row r="80" spans="1:4" x14ac:dyDescent="0.2">
      <c r="A80" s="15">
        <v>78</v>
      </c>
      <c r="B80" s="10" t="s">
        <v>3606</v>
      </c>
      <c r="C80" s="12" t="s">
        <v>67</v>
      </c>
      <c r="D80" s="13" t="s">
        <v>3087</v>
      </c>
    </row>
    <row r="81" spans="1:4" x14ac:dyDescent="0.2">
      <c r="A81" s="15">
        <v>79</v>
      </c>
      <c r="B81" s="10" t="s">
        <v>3607</v>
      </c>
      <c r="C81" s="12" t="s">
        <v>68</v>
      </c>
      <c r="D81" s="13" t="s">
        <v>1117</v>
      </c>
    </row>
    <row r="82" spans="1:4" x14ac:dyDescent="0.2">
      <c r="A82" s="15">
        <v>80</v>
      </c>
      <c r="B82" s="10" t="s">
        <v>3608</v>
      </c>
      <c r="C82" s="12" t="s">
        <v>69</v>
      </c>
      <c r="D82" s="13" t="s">
        <v>912</v>
      </c>
    </row>
    <row r="83" spans="1:4" x14ac:dyDescent="0.2">
      <c r="A83" s="15">
        <v>81</v>
      </c>
      <c r="B83" s="10" t="s">
        <v>3609</v>
      </c>
    </row>
    <row r="84" spans="1:4" x14ac:dyDescent="0.2">
      <c r="A84" s="15">
        <v>82</v>
      </c>
      <c r="B84" s="10" t="s">
        <v>3610</v>
      </c>
    </row>
    <row r="85" spans="1:4" x14ac:dyDescent="0.2">
      <c r="A85" s="15">
        <v>83</v>
      </c>
      <c r="B85" s="10" t="s">
        <v>3611</v>
      </c>
    </row>
    <row r="86" spans="1:4" x14ac:dyDescent="0.2">
      <c r="A86" s="15">
        <v>84</v>
      </c>
      <c r="B86" s="10" t="s">
        <v>3612</v>
      </c>
      <c r="C86" s="12" t="s">
        <v>70</v>
      </c>
    </row>
    <row r="87" spans="1:4" x14ac:dyDescent="0.2">
      <c r="A87" s="15">
        <v>85</v>
      </c>
      <c r="B87" s="10" t="s">
        <v>3613</v>
      </c>
      <c r="C87" s="12" t="s">
        <v>71</v>
      </c>
      <c r="D87" s="13" t="s">
        <v>1218</v>
      </c>
    </row>
    <row r="88" spans="1:4" x14ac:dyDescent="0.2">
      <c r="A88" s="15">
        <v>86</v>
      </c>
      <c r="B88" s="10" t="s">
        <v>3605</v>
      </c>
      <c r="C88" s="12" t="s">
        <v>72</v>
      </c>
      <c r="D88" s="13" t="s">
        <v>7</v>
      </c>
    </row>
    <row r="89" spans="1:4" x14ac:dyDescent="0.2">
      <c r="A89" s="15">
        <v>87</v>
      </c>
      <c r="B89" s="10" t="s">
        <v>3614</v>
      </c>
      <c r="C89" s="12" t="s">
        <v>73</v>
      </c>
    </row>
    <row r="90" spans="1:4" x14ac:dyDescent="0.2">
      <c r="A90" s="15">
        <v>88</v>
      </c>
      <c r="B90" s="10" t="s">
        <v>3605</v>
      </c>
      <c r="C90" s="12" t="s">
        <v>74</v>
      </c>
      <c r="D90" s="13" t="s">
        <v>7</v>
      </c>
    </row>
    <row r="91" spans="1:4" x14ac:dyDescent="0.2">
      <c r="A91" s="15">
        <v>89</v>
      </c>
      <c r="B91" s="10" t="s">
        <v>3615</v>
      </c>
      <c r="C91" s="12" t="s">
        <v>75</v>
      </c>
      <c r="D91" s="13" t="s">
        <v>3088</v>
      </c>
    </row>
    <row r="92" spans="1:4" x14ac:dyDescent="0.2">
      <c r="A92" s="15">
        <v>90</v>
      </c>
      <c r="B92" s="10" t="s">
        <v>3616</v>
      </c>
      <c r="C92" s="12" t="s">
        <v>76</v>
      </c>
      <c r="D92" s="13" t="s">
        <v>7</v>
      </c>
    </row>
    <row r="93" spans="1:4" x14ac:dyDescent="0.2">
      <c r="A93" s="15">
        <v>91</v>
      </c>
      <c r="B93" s="10" t="s">
        <v>3617</v>
      </c>
      <c r="C93" s="12" t="s">
        <v>77</v>
      </c>
      <c r="D93" s="13" t="s">
        <v>3089</v>
      </c>
    </row>
    <row r="94" spans="1:4" ht="32" x14ac:dyDescent="0.2">
      <c r="A94" s="15">
        <v>92</v>
      </c>
      <c r="B94" s="10" t="s">
        <v>3618</v>
      </c>
      <c r="C94" s="12" t="s">
        <v>78</v>
      </c>
      <c r="D94" s="13" t="s">
        <v>3090</v>
      </c>
    </row>
    <row r="95" spans="1:4" x14ac:dyDescent="0.2">
      <c r="A95" s="15">
        <v>93</v>
      </c>
      <c r="B95" s="10" t="s">
        <v>3619</v>
      </c>
      <c r="C95" s="12" t="s">
        <v>79</v>
      </c>
      <c r="D95" s="13" t="s">
        <v>3091</v>
      </c>
    </row>
    <row r="96" spans="1:4" x14ac:dyDescent="0.2">
      <c r="A96" s="15">
        <v>94</v>
      </c>
      <c r="B96" s="10" t="s">
        <v>3620</v>
      </c>
      <c r="C96" s="12" t="s">
        <v>80</v>
      </c>
      <c r="D96" s="13" t="s">
        <v>3092</v>
      </c>
    </row>
    <row r="97" spans="1:4" ht="48" x14ac:dyDescent="0.2">
      <c r="A97" s="15">
        <v>95</v>
      </c>
      <c r="B97" s="10" t="s">
        <v>3621</v>
      </c>
      <c r="C97" s="12" t="s">
        <v>81</v>
      </c>
      <c r="D97" s="13" t="s">
        <v>3093</v>
      </c>
    </row>
    <row r="98" spans="1:4" x14ac:dyDescent="0.2">
      <c r="A98" s="15">
        <v>96</v>
      </c>
      <c r="B98" s="10" t="s">
        <v>3622</v>
      </c>
      <c r="C98" s="12" t="s">
        <v>82</v>
      </c>
      <c r="D98" s="13" t="s">
        <v>3094</v>
      </c>
    </row>
    <row r="99" spans="1:4" x14ac:dyDescent="0.2">
      <c r="A99" s="15">
        <v>97</v>
      </c>
      <c r="B99" s="10" t="s">
        <v>3623</v>
      </c>
      <c r="C99" s="12" t="s">
        <v>83</v>
      </c>
      <c r="D99" s="13" t="s">
        <v>3095</v>
      </c>
    </row>
    <row r="100" spans="1:4" x14ac:dyDescent="0.2">
      <c r="A100" s="15">
        <v>98</v>
      </c>
      <c r="B100" s="10" t="s">
        <v>3624</v>
      </c>
      <c r="C100" s="12" t="s">
        <v>84</v>
      </c>
      <c r="D100" s="13" t="s">
        <v>868</v>
      </c>
    </row>
    <row r="101" spans="1:4" ht="32" x14ac:dyDescent="0.2">
      <c r="A101" s="15">
        <v>99</v>
      </c>
      <c r="B101" s="10" t="s">
        <v>3625</v>
      </c>
      <c r="C101" s="12" t="s">
        <v>85</v>
      </c>
      <c r="D101" s="13" t="s">
        <v>3096</v>
      </c>
    </row>
    <row r="102" spans="1:4" ht="32" x14ac:dyDescent="0.2">
      <c r="A102" s="15">
        <v>100</v>
      </c>
      <c r="B102" s="10" t="s">
        <v>3626</v>
      </c>
      <c r="C102" s="12" t="s">
        <v>86</v>
      </c>
      <c r="D102" s="13" t="s">
        <v>3097</v>
      </c>
    </row>
    <row r="103" spans="1:4" ht="52" x14ac:dyDescent="0.2">
      <c r="A103" s="15">
        <v>101</v>
      </c>
      <c r="B103" s="10" t="s">
        <v>3627</v>
      </c>
      <c r="C103" s="12" t="s">
        <v>87</v>
      </c>
      <c r="D103" s="13" t="s">
        <v>3098</v>
      </c>
    </row>
    <row r="104" spans="1:4" ht="80" x14ac:dyDescent="0.2">
      <c r="A104" s="15">
        <v>102</v>
      </c>
      <c r="B104" s="10" t="s">
        <v>3628</v>
      </c>
      <c r="C104" s="12" t="s">
        <v>88</v>
      </c>
      <c r="D104" s="13" t="s">
        <v>3099</v>
      </c>
    </row>
    <row r="105" spans="1:4" x14ac:dyDescent="0.2">
      <c r="A105" s="15">
        <v>103</v>
      </c>
      <c r="B105" s="10" t="s">
        <v>3629</v>
      </c>
      <c r="C105" s="12" t="s">
        <v>89</v>
      </c>
    </row>
    <row r="106" spans="1:4" x14ac:dyDescent="0.2">
      <c r="A106" s="15">
        <v>104</v>
      </c>
      <c r="B106" s="10" t="s">
        <v>3630</v>
      </c>
      <c r="C106" s="12" t="s">
        <v>90</v>
      </c>
      <c r="D106" s="13" t="s">
        <v>3100</v>
      </c>
    </row>
    <row r="107" spans="1:4" ht="32" x14ac:dyDescent="0.2">
      <c r="A107" s="15">
        <v>105</v>
      </c>
      <c r="B107" s="10" t="s">
        <v>3631</v>
      </c>
      <c r="C107" s="12" t="s">
        <v>91</v>
      </c>
      <c r="D107" s="13" t="s">
        <v>3101</v>
      </c>
    </row>
    <row r="108" spans="1:4" x14ac:dyDescent="0.2">
      <c r="A108" s="15">
        <v>106</v>
      </c>
      <c r="B108" s="10" t="s">
        <v>3610</v>
      </c>
    </row>
    <row r="109" spans="1:4" x14ac:dyDescent="0.2">
      <c r="A109" s="15">
        <v>107</v>
      </c>
      <c r="B109" s="10" t="s">
        <v>3553</v>
      </c>
      <c r="D109" s="13" t="s">
        <v>971</v>
      </c>
    </row>
    <row r="110" spans="1:4" ht="48" x14ac:dyDescent="0.2">
      <c r="A110" s="15">
        <v>108</v>
      </c>
      <c r="B110" s="10" t="s">
        <v>3632</v>
      </c>
      <c r="C110" s="12" t="s">
        <v>92</v>
      </c>
      <c r="D110" s="13" t="s">
        <v>3102</v>
      </c>
    </row>
    <row r="111" spans="1:4" x14ac:dyDescent="0.2">
      <c r="A111" s="15">
        <v>109</v>
      </c>
      <c r="B111" s="10" t="s">
        <v>3633</v>
      </c>
      <c r="C111" s="12" t="s">
        <v>93</v>
      </c>
      <c r="D111" s="13" t="s">
        <v>692</v>
      </c>
    </row>
    <row r="112" spans="1:4" ht="32" x14ac:dyDescent="0.2">
      <c r="A112" s="15">
        <v>110</v>
      </c>
      <c r="B112" s="10" t="s">
        <v>3634</v>
      </c>
      <c r="C112" s="12" t="s">
        <v>94</v>
      </c>
      <c r="D112" s="13" t="s">
        <v>3103</v>
      </c>
    </row>
    <row r="113" spans="1:4" x14ac:dyDescent="0.2">
      <c r="A113" s="15">
        <v>111</v>
      </c>
      <c r="B113" s="10" t="s">
        <v>3635</v>
      </c>
      <c r="C113" s="12" t="s">
        <v>95</v>
      </c>
      <c r="D113" s="13" t="s">
        <v>899</v>
      </c>
    </row>
    <row r="114" spans="1:4" x14ac:dyDescent="0.2">
      <c r="A114" s="15">
        <v>112</v>
      </c>
      <c r="B114" s="10" t="s">
        <v>3636</v>
      </c>
      <c r="C114" s="12" t="s">
        <v>96</v>
      </c>
      <c r="D114" s="13" t="s">
        <v>646</v>
      </c>
    </row>
    <row r="115" spans="1:4" x14ac:dyDescent="0.2">
      <c r="A115" s="15">
        <v>113</v>
      </c>
      <c r="B115" s="10" t="s">
        <v>3637</v>
      </c>
      <c r="C115" s="12" t="s">
        <v>97</v>
      </c>
      <c r="D115" s="13" t="s">
        <v>1042</v>
      </c>
    </row>
    <row r="116" spans="1:4" x14ac:dyDescent="0.2">
      <c r="A116" s="15">
        <v>114</v>
      </c>
      <c r="B116" s="10" t="s">
        <v>3638</v>
      </c>
      <c r="C116" s="12" t="s">
        <v>98</v>
      </c>
    </row>
    <row r="117" spans="1:4" x14ac:dyDescent="0.2">
      <c r="A117" s="15">
        <v>115</v>
      </c>
      <c r="B117" s="10" t="s">
        <v>3638</v>
      </c>
      <c r="C117" s="12" t="s">
        <v>99</v>
      </c>
    </row>
    <row r="118" spans="1:4" x14ac:dyDescent="0.2">
      <c r="A118" s="15">
        <v>116</v>
      </c>
      <c r="B118" s="10" t="s">
        <v>3638</v>
      </c>
      <c r="C118" s="12" t="s">
        <v>100</v>
      </c>
    </row>
    <row r="119" spans="1:4" x14ac:dyDescent="0.2">
      <c r="A119" s="15">
        <v>117</v>
      </c>
      <c r="B119" s="10" t="s">
        <v>3638</v>
      </c>
      <c r="C119" s="12" t="s">
        <v>101</v>
      </c>
    </row>
    <row r="120" spans="1:4" x14ac:dyDescent="0.2">
      <c r="A120" s="15">
        <v>118</v>
      </c>
      <c r="B120" s="10" t="s">
        <v>3638</v>
      </c>
      <c r="C120" s="12" t="s">
        <v>102</v>
      </c>
    </row>
    <row r="121" spans="1:4" x14ac:dyDescent="0.2">
      <c r="A121" s="15">
        <v>119</v>
      </c>
      <c r="B121" s="10" t="s">
        <v>3553</v>
      </c>
      <c r="C121" s="12" t="s">
        <v>103</v>
      </c>
      <c r="D121" s="13" t="s">
        <v>971</v>
      </c>
    </row>
    <row r="122" spans="1:4" x14ac:dyDescent="0.2">
      <c r="A122" s="15">
        <v>120</v>
      </c>
      <c r="B122" s="10" t="s">
        <v>3638</v>
      </c>
      <c r="C122" s="12" t="s">
        <v>104</v>
      </c>
    </row>
    <row r="123" spans="1:4" x14ac:dyDescent="0.2">
      <c r="A123" s="15">
        <v>121</v>
      </c>
      <c r="B123" s="10" t="s">
        <v>3639</v>
      </c>
      <c r="D123" s="13" t="s">
        <v>877</v>
      </c>
    </row>
    <row r="124" spans="1:4" x14ac:dyDescent="0.2">
      <c r="A124" s="15">
        <v>122</v>
      </c>
      <c r="B124" s="10" t="s">
        <v>3640</v>
      </c>
      <c r="D124" s="13" t="s">
        <v>3104</v>
      </c>
    </row>
    <row r="125" spans="1:4" x14ac:dyDescent="0.2">
      <c r="A125" s="15">
        <v>123</v>
      </c>
      <c r="B125" s="10" t="s">
        <v>3641</v>
      </c>
      <c r="C125" s="12" t="s">
        <v>105</v>
      </c>
      <c r="D125" s="13" t="s">
        <v>3105</v>
      </c>
    </row>
    <row r="126" spans="1:4" x14ac:dyDescent="0.2">
      <c r="A126" s="15">
        <v>124</v>
      </c>
      <c r="B126" s="10" t="s">
        <v>1</v>
      </c>
    </row>
    <row r="127" spans="1:4" x14ac:dyDescent="0.2">
      <c r="A127" s="15">
        <v>125</v>
      </c>
      <c r="B127" s="10" t="s">
        <v>3513</v>
      </c>
      <c r="D127" s="13" t="s">
        <v>5</v>
      </c>
    </row>
    <row r="128" spans="1:4" x14ac:dyDescent="0.2">
      <c r="A128" s="15">
        <v>126</v>
      </c>
      <c r="B128" s="10" t="s">
        <v>3642</v>
      </c>
      <c r="C128" s="12" t="s">
        <v>328</v>
      </c>
      <c r="D128" s="13" t="s">
        <v>921</v>
      </c>
    </row>
    <row r="129" spans="1:4" x14ac:dyDescent="0.2">
      <c r="A129" s="15">
        <v>127</v>
      </c>
      <c r="B129" s="10" t="s">
        <v>3643</v>
      </c>
      <c r="C129" s="12" t="s">
        <v>106</v>
      </c>
    </row>
    <row r="130" spans="1:4" x14ac:dyDescent="0.2">
      <c r="A130" s="15">
        <v>128</v>
      </c>
      <c r="B130" s="10" t="s">
        <v>3586</v>
      </c>
      <c r="D130" s="13" t="s">
        <v>646</v>
      </c>
    </row>
    <row r="131" spans="1:4" x14ac:dyDescent="0.2">
      <c r="A131" s="15">
        <v>129</v>
      </c>
      <c r="B131" s="10" t="s">
        <v>3644</v>
      </c>
      <c r="C131" s="12" t="s">
        <v>107</v>
      </c>
      <c r="D131" s="13" t="s">
        <v>1001</v>
      </c>
    </row>
    <row r="132" spans="1:4" ht="32" x14ac:dyDescent="0.2">
      <c r="A132" s="15">
        <v>130</v>
      </c>
      <c r="B132" s="10" t="s">
        <v>3645</v>
      </c>
      <c r="C132" s="12" t="s">
        <v>108</v>
      </c>
      <c r="D132" s="13" t="s">
        <v>3106</v>
      </c>
    </row>
    <row r="133" spans="1:4" x14ac:dyDescent="0.2">
      <c r="A133" s="15">
        <v>131</v>
      </c>
      <c r="B133" s="10" t="s">
        <v>3610</v>
      </c>
    </row>
    <row r="134" spans="1:4" x14ac:dyDescent="0.2">
      <c r="A134" s="15">
        <v>132</v>
      </c>
      <c r="B134" s="10" t="s">
        <v>3646</v>
      </c>
      <c r="C134" s="12" t="s">
        <v>109</v>
      </c>
    </row>
    <row r="135" spans="1:4" x14ac:dyDescent="0.2">
      <c r="A135" s="15">
        <v>133</v>
      </c>
      <c r="B135" s="10" t="s">
        <v>3647</v>
      </c>
      <c r="D135" s="13" t="s">
        <v>3107</v>
      </c>
    </row>
    <row r="136" spans="1:4" x14ac:dyDescent="0.2">
      <c r="A136" s="15">
        <v>134</v>
      </c>
      <c r="B136" s="10" t="s">
        <v>3648</v>
      </c>
    </row>
    <row r="137" spans="1:4" x14ac:dyDescent="0.2">
      <c r="A137" s="15">
        <v>135</v>
      </c>
      <c r="B137" s="10" t="s">
        <v>3649</v>
      </c>
      <c r="D137" s="13" t="s">
        <v>967</v>
      </c>
    </row>
    <row r="138" spans="1:4" x14ac:dyDescent="0.2">
      <c r="A138" s="15">
        <v>136</v>
      </c>
      <c r="B138" s="10" t="s">
        <v>3610</v>
      </c>
    </row>
    <row r="139" spans="1:4" x14ac:dyDescent="0.2">
      <c r="A139" s="15">
        <v>137</v>
      </c>
      <c r="B139" s="10" t="s">
        <v>3650</v>
      </c>
      <c r="D139" s="13" t="s">
        <v>7</v>
      </c>
    </row>
    <row r="140" spans="1:4" ht="32" x14ac:dyDescent="0.2">
      <c r="A140" s="15">
        <v>138</v>
      </c>
      <c r="B140" s="10" t="s">
        <v>3651</v>
      </c>
      <c r="C140" s="12" t="s">
        <v>110</v>
      </c>
      <c r="D140" s="13" t="s">
        <v>3108</v>
      </c>
    </row>
    <row r="141" spans="1:4" ht="26" x14ac:dyDescent="0.2">
      <c r="A141" s="15">
        <v>139</v>
      </c>
      <c r="B141" s="10" t="s">
        <v>3652</v>
      </c>
      <c r="C141" s="12" t="s">
        <v>111</v>
      </c>
      <c r="D141" s="13" t="s">
        <v>3109</v>
      </c>
    </row>
    <row r="142" spans="1:4" ht="48" x14ac:dyDescent="0.2">
      <c r="A142" s="15">
        <v>140</v>
      </c>
      <c r="B142" s="10" t="s">
        <v>3653</v>
      </c>
      <c r="C142" s="12" t="s">
        <v>112</v>
      </c>
      <c r="D142" s="13" t="s">
        <v>3110</v>
      </c>
    </row>
    <row r="143" spans="1:4" x14ac:dyDescent="0.2">
      <c r="A143" s="15">
        <v>141</v>
      </c>
      <c r="B143" s="10" t="s">
        <v>3654</v>
      </c>
      <c r="C143" s="12" t="s">
        <v>113</v>
      </c>
      <c r="D143" s="13" t="s">
        <v>3111</v>
      </c>
    </row>
    <row r="144" spans="1:4" x14ac:dyDescent="0.2">
      <c r="A144" s="15">
        <v>142</v>
      </c>
      <c r="B144" s="10" t="s">
        <v>3655</v>
      </c>
      <c r="C144" s="12" t="s">
        <v>114</v>
      </c>
      <c r="D144" s="13" t="s">
        <v>1087</v>
      </c>
    </row>
    <row r="145" spans="1:4" x14ac:dyDescent="0.2">
      <c r="A145" s="15">
        <v>143</v>
      </c>
      <c r="B145" s="10" t="s">
        <v>3656</v>
      </c>
      <c r="D145" s="13" t="s">
        <v>1022</v>
      </c>
    </row>
    <row r="146" spans="1:4" x14ac:dyDescent="0.2">
      <c r="A146" s="15">
        <v>144</v>
      </c>
      <c r="B146" s="10" t="s">
        <v>3657</v>
      </c>
      <c r="C146" s="12" t="s">
        <v>115</v>
      </c>
      <c r="D146" s="13" t="s">
        <v>3112</v>
      </c>
    </row>
    <row r="147" spans="1:4" x14ac:dyDescent="0.2">
      <c r="A147" s="15">
        <v>145</v>
      </c>
      <c r="B147" s="10" t="s">
        <v>3658</v>
      </c>
      <c r="C147" s="12" t="s">
        <v>116</v>
      </c>
      <c r="D147" s="13" t="s">
        <v>3113</v>
      </c>
    </row>
    <row r="148" spans="1:4" x14ac:dyDescent="0.2">
      <c r="A148" s="15">
        <v>146</v>
      </c>
      <c r="B148" s="10" t="s">
        <v>3649</v>
      </c>
      <c r="C148" s="12" t="s">
        <v>117</v>
      </c>
      <c r="D148" s="13" t="s">
        <v>967</v>
      </c>
    </row>
    <row r="149" spans="1:4" x14ac:dyDescent="0.2">
      <c r="A149" s="15">
        <v>147</v>
      </c>
      <c r="B149" s="10" t="s">
        <v>3659</v>
      </c>
      <c r="C149" s="12" t="s">
        <v>118</v>
      </c>
      <c r="D149" s="13" t="s">
        <v>6</v>
      </c>
    </row>
    <row r="150" spans="1:4" ht="26" x14ac:dyDescent="0.2">
      <c r="A150" s="15">
        <v>148</v>
      </c>
      <c r="B150" s="10" t="s">
        <v>3660</v>
      </c>
      <c r="C150" s="12" t="s">
        <v>119</v>
      </c>
      <c r="D150" s="13" t="s">
        <v>3114</v>
      </c>
    </row>
    <row r="151" spans="1:4" ht="52" x14ac:dyDescent="0.2">
      <c r="A151" s="15">
        <v>149</v>
      </c>
      <c r="B151" s="10" t="s">
        <v>3661</v>
      </c>
      <c r="C151" s="12" t="s">
        <v>120</v>
      </c>
      <c r="D151" s="13" t="s">
        <v>3115</v>
      </c>
    </row>
    <row r="152" spans="1:4" ht="32" x14ac:dyDescent="0.2">
      <c r="A152" s="15">
        <v>150</v>
      </c>
      <c r="B152" s="10" t="s">
        <v>3662</v>
      </c>
      <c r="C152" s="12" t="s">
        <v>121</v>
      </c>
      <c r="D152" s="13" t="s">
        <v>3116</v>
      </c>
    </row>
    <row r="153" spans="1:4" ht="39" x14ac:dyDescent="0.2">
      <c r="A153" s="15">
        <v>151</v>
      </c>
      <c r="B153" s="10" t="s">
        <v>3663</v>
      </c>
      <c r="C153" s="12" t="s">
        <v>122</v>
      </c>
      <c r="D153" s="13" t="s">
        <v>3117</v>
      </c>
    </row>
    <row r="154" spans="1:4" ht="48" x14ac:dyDescent="0.2">
      <c r="A154" s="15">
        <v>152</v>
      </c>
      <c r="B154" s="10" t="s">
        <v>3664</v>
      </c>
      <c r="C154" s="12" t="s">
        <v>123</v>
      </c>
      <c r="D154" s="13" t="s">
        <v>3118</v>
      </c>
    </row>
    <row r="155" spans="1:4" ht="32" x14ac:dyDescent="0.2">
      <c r="A155" s="15">
        <v>153</v>
      </c>
      <c r="B155" s="10" t="s">
        <v>3665</v>
      </c>
      <c r="C155" s="12" t="s">
        <v>124</v>
      </c>
      <c r="D155" s="13" t="s">
        <v>3119</v>
      </c>
    </row>
    <row r="156" spans="1:4" ht="52" x14ac:dyDescent="0.2">
      <c r="A156" s="15">
        <v>154</v>
      </c>
      <c r="B156" s="10" t="s">
        <v>3666</v>
      </c>
      <c r="C156" s="12" t="s">
        <v>125</v>
      </c>
      <c r="D156" s="13" t="s">
        <v>3120</v>
      </c>
    </row>
    <row r="157" spans="1:4" ht="32" x14ac:dyDescent="0.2">
      <c r="A157" s="15">
        <v>155</v>
      </c>
      <c r="B157" s="10" t="s">
        <v>3667</v>
      </c>
      <c r="C157" s="12" t="s">
        <v>126</v>
      </c>
      <c r="D157" s="13" t="s">
        <v>3121</v>
      </c>
    </row>
    <row r="158" spans="1:4" ht="32" x14ac:dyDescent="0.2">
      <c r="A158" s="15">
        <v>156</v>
      </c>
      <c r="B158" s="10" t="s">
        <v>3668</v>
      </c>
      <c r="C158" s="12" t="s">
        <v>127</v>
      </c>
      <c r="D158" s="13" t="s">
        <v>3122</v>
      </c>
    </row>
    <row r="159" spans="1:4" x14ac:dyDescent="0.2">
      <c r="A159" s="15">
        <v>157</v>
      </c>
      <c r="B159" s="10" t="s">
        <v>3669</v>
      </c>
      <c r="C159" s="12" t="s">
        <v>128</v>
      </c>
    </row>
    <row r="160" spans="1:4" x14ac:dyDescent="0.2">
      <c r="A160" s="15">
        <v>158</v>
      </c>
      <c r="B160" s="10" t="s">
        <v>3670</v>
      </c>
      <c r="D160" s="13" t="s">
        <v>646</v>
      </c>
    </row>
    <row r="161" spans="1:4" x14ac:dyDescent="0.2">
      <c r="A161" s="15">
        <v>159</v>
      </c>
      <c r="B161" s="10" t="s">
        <v>3671</v>
      </c>
      <c r="C161" s="12" t="s">
        <v>129</v>
      </c>
    </row>
    <row r="162" spans="1:4" x14ac:dyDescent="0.2">
      <c r="A162" s="15">
        <v>160</v>
      </c>
      <c r="B162" s="10" t="s">
        <v>3672</v>
      </c>
      <c r="D162" s="13" t="s">
        <v>3123</v>
      </c>
    </row>
    <row r="163" spans="1:4" ht="32" x14ac:dyDescent="0.2">
      <c r="A163" s="15">
        <v>161</v>
      </c>
      <c r="B163" s="10" t="s">
        <v>3673</v>
      </c>
      <c r="C163" s="12" t="s">
        <v>130</v>
      </c>
      <c r="D163" s="13" t="s">
        <v>3124</v>
      </c>
    </row>
    <row r="164" spans="1:4" x14ac:dyDescent="0.2">
      <c r="A164" s="15">
        <v>162</v>
      </c>
      <c r="B164" s="10" t="s">
        <v>3674</v>
      </c>
      <c r="C164" s="12" t="s">
        <v>131</v>
      </c>
    </row>
    <row r="165" spans="1:4" ht="48" x14ac:dyDescent="0.2">
      <c r="A165" s="15">
        <v>163</v>
      </c>
      <c r="B165" s="10" t="s">
        <v>3675</v>
      </c>
      <c r="C165" s="12" t="s">
        <v>132</v>
      </c>
      <c r="D165" s="13" t="s">
        <v>3125</v>
      </c>
    </row>
    <row r="166" spans="1:4" ht="32" x14ac:dyDescent="0.2">
      <c r="A166" s="15">
        <v>164</v>
      </c>
      <c r="B166" s="10" t="s">
        <v>3676</v>
      </c>
      <c r="C166" s="12" t="s">
        <v>133</v>
      </c>
      <c r="D166" s="13" t="s">
        <v>3126</v>
      </c>
    </row>
    <row r="167" spans="1:4" ht="39" x14ac:dyDescent="0.2">
      <c r="A167" s="15">
        <v>165</v>
      </c>
      <c r="B167" s="10" t="s">
        <v>3677</v>
      </c>
      <c r="C167" s="12" t="s">
        <v>4429</v>
      </c>
      <c r="D167" s="13" t="s">
        <v>3127</v>
      </c>
    </row>
    <row r="168" spans="1:4" ht="32" x14ac:dyDescent="0.2">
      <c r="A168" s="15">
        <v>166</v>
      </c>
      <c r="B168" s="10" t="s">
        <v>3678</v>
      </c>
      <c r="C168" s="12" t="s">
        <v>134</v>
      </c>
      <c r="D168" s="13" t="s">
        <v>3128</v>
      </c>
    </row>
    <row r="169" spans="1:4" ht="32" x14ac:dyDescent="0.2">
      <c r="A169" s="15">
        <v>167</v>
      </c>
      <c r="B169" s="10" t="s">
        <v>3679</v>
      </c>
      <c r="C169" s="12" t="s">
        <v>135</v>
      </c>
      <c r="D169" s="13" t="s">
        <v>3129</v>
      </c>
    </row>
    <row r="170" spans="1:4" ht="32" x14ac:dyDescent="0.2">
      <c r="A170" s="15">
        <v>168</v>
      </c>
      <c r="B170" s="10" t="s">
        <v>3680</v>
      </c>
      <c r="C170" s="12" t="s">
        <v>136</v>
      </c>
      <c r="D170" s="13" t="s">
        <v>3130</v>
      </c>
    </row>
    <row r="171" spans="1:4" ht="32" x14ac:dyDescent="0.2">
      <c r="A171" s="15">
        <v>169</v>
      </c>
      <c r="B171" s="10" t="s">
        <v>3681</v>
      </c>
      <c r="C171" s="12" t="s">
        <v>4430</v>
      </c>
      <c r="D171" s="13" t="s">
        <v>3131</v>
      </c>
    </row>
    <row r="172" spans="1:4" ht="39" x14ac:dyDescent="0.2">
      <c r="A172" s="15">
        <v>170</v>
      </c>
      <c r="B172" s="10" t="s">
        <v>3682</v>
      </c>
      <c r="C172" s="12" t="s">
        <v>137</v>
      </c>
      <c r="D172" s="13" t="s">
        <v>3132</v>
      </c>
    </row>
    <row r="173" spans="1:4" ht="39" x14ac:dyDescent="0.2">
      <c r="A173" s="15">
        <v>171</v>
      </c>
      <c r="B173" s="10" t="s">
        <v>3683</v>
      </c>
      <c r="C173" s="12" t="s">
        <v>138</v>
      </c>
      <c r="D173" s="13" t="s">
        <v>3133</v>
      </c>
    </row>
    <row r="174" spans="1:4" ht="48" x14ac:dyDescent="0.2">
      <c r="A174" s="15">
        <v>172</v>
      </c>
      <c r="B174" s="10" t="s">
        <v>3684</v>
      </c>
      <c r="C174" s="12" t="s">
        <v>139</v>
      </c>
      <c r="D174" s="13" t="s">
        <v>3134</v>
      </c>
    </row>
    <row r="175" spans="1:4" ht="26" x14ac:dyDescent="0.2">
      <c r="A175" s="15">
        <v>173</v>
      </c>
      <c r="B175" s="10" t="s">
        <v>3685</v>
      </c>
      <c r="C175" s="12" t="s">
        <v>140</v>
      </c>
      <c r="D175" s="13" t="s">
        <v>3135</v>
      </c>
    </row>
    <row r="176" spans="1:4" x14ac:dyDescent="0.2">
      <c r="A176" s="15">
        <v>174</v>
      </c>
      <c r="B176" s="10" t="s">
        <v>3686</v>
      </c>
      <c r="C176" s="12" t="s">
        <v>141</v>
      </c>
      <c r="D176" s="13" t="s">
        <v>3136</v>
      </c>
    </row>
    <row r="177" spans="1:4" ht="32" x14ac:dyDescent="0.2">
      <c r="A177" s="15">
        <v>175</v>
      </c>
      <c r="B177" s="10" t="s">
        <v>3687</v>
      </c>
      <c r="C177" s="12" t="s">
        <v>142</v>
      </c>
      <c r="D177" s="13" t="s">
        <v>3137</v>
      </c>
    </row>
    <row r="178" spans="1:4" x14ac:dyDescent="0.2">
      <c r="A178" s="15">
        <v>176</v>
      </c>
      <c r="B178" s="10" t="s">
        <v>3688</v>
      </c>
      <c r="C178" s="12" t="s">
        <v>143</v>
      </c>
      <c r="D178" s="13" t="s">
        <v>3138</v>
      </c>
    </row>
    <row r="179" spans="1:4" ht="39" x14ac:dyDescent="0.2">
      <c r="A179" s="15">
        <v>177</v>
      </c>
      <c r="B179" s="10" t="s">
        <v>3689</v>
      </c>
      <c r="C179" s="12" t="s">
        <v>144</v>
      </c>
      <c r="D179" s="13" t="s">
        <v>3139</v>
      </c>
    </row>
    <row r="180" spans="1:4" ht="48" x14ac:dyDescent="0.2">
      <c r="A180" s="15">
        <v>178</v>
      </c>
      <c r="B180" s="10" t="s">
        <v>3690</v>
      </c>
      <c r="C180" s="12" t="s">
        <v>145</v>
      </c>
      <c r="D180" s="13" t="s">
        <v>3140</v>
      </c>
    </row>
    <row r="181" spans="1:4" ht="32" x14ac:dyDescent="0.2">
      <c r="A181" s="15">
        <v>179</v>
      </c>
      <c r="B181" s="10" t="s">
        <v>3691</v>
      </c>
      <c r="C181" s="12" t="s">
        <v>146</v>
      </c>
    </row>
    <row r="182" spans="1:4" x14ac:dyDescent="0.2">
      <c r="A182" s="15">
        <v>180</v>
      </c>
      <c r="B182" s="10" t="s">
        <v>3692</v>
      </c>
      <c r="C182" s="12" t="s">
        <v>147</v>
      </c>
      <c r="D182" s="13" t="s">
        <v>1218</v>
      </c>
    </row>
    <row r="183" spans="1:4" x14ac:dyDescent="0.2">
      <c r="A183" s="15">
        <v>181</v>
      </c>
      <c r="B183" s="10" t="s">
        <v>1</v>
      </c>
    </row>
    <row r="184" spans="1:4" x14ac:dyDescent="0.2">
      <c r="A184" s="15">
        <v>182</v>
      </c>
      <c r="B184" s="10" t="s">
        <v>3514</v>
      </c>
      <c r="D184" s="13" t="s">
        <v>5</v>
      </c>
    </row>
    <row r="185" spans="1:4" x14ac:dyDescent="0.2">
      <c r="A185" s="15">
        <v>183</v>
      </c>
      <c r="B185" s="10" t="s">
        <v>3553</v>
      </c>
      <c r="D185" s="13" t="s">
        <v>971</v>
      </c>
    </row>
    <row r="186" spans="1:4" x14ac:dyDescent="0.2">
      <c r="A186" s="15">
        <v>184</v>
      </c>
      <c r="B186" s="10" t="s">
        <v>3693</v>
      </c>
      <c r="C186" s="12" t="s">
        <v>148</v>
      </c>
      <c r="D186" s="13" t="s">
        <v>3141</v>
      </c>
    </row>
    <row r="187" spans="1:4" x14ac:dyDescent="0.2">
      <c r="A187" s="15">
        <v>185</v>
      </c>
      <c r="B187" s="10" t="s">
        <v>3694</v>
      </c>
      <c r="C187" s="12" t="s">
        <v>149</v>
      </c>
      <c r="D187" s="13" t="s">
        <v>867</v>
      </c>
    </row>
    <row r="188" spans="1:4" ht="32" x14ac:dyDescent="0.2">
      <c r="A188" s="15">
        <v>186</v>
      </c>
      <c r="B188" s="10" t="s">
        <v>3695</v>
      </c>
      <c r="C188" s="12" t="s">
        <v>150</v>
      </c>
      <c r="D188" s="13" t="s">
        <v>3142</v>
      </c>
    </row>
    <row r="189" spans="1:4" ht="32" x14ac:dyDescent="0.2">
      <c r="A189" s="15">
        <v>187</v>
      </c>
      <c r="B189" s="10" t="s">
        <v>3696</v>
      </c>
      <c r="C189" s="12" t="s">
        <v>151</v>
      </c>
      <c r="D189" s="13" t="s">
        <v>3143</v>
      </c>
    </row>
    <row r="190" spans="1:4" x14ac:dyDescent="0.2">
      <c r="A190" s="15">
        <v>188</v>
      </c>
      <c r="B190" s="10" t="s">
        <v>3603</v>
      </c>
      <c r="C190" s="12" t="s">
        <v>74</v>
      </c>
      <c r="D190" s="13" t="s">
        <v>899</v>
      </c>
    </row>
    <row r="191" spans="1:4" x14ac:dyDescent="0.2">
      <c r="A191" s="15">
        <v>189</v>
      </c>
      <c r="B191" s="10" t="s">
        <v>3697</v>
      </c>
      <c r="C191" s="12" t="s">
        <v>152</v>
      </c>
      <c r="D191" s="13" t="s">
        <v>3144</v>
      </c>
    </row>
    <row r="192" spans="1:4" x14ac:dyDescent="0.2">
      <c r="A192" s="15">
        <v>190</v>
      </c>
      <c r="B192" s="10" t="s">
        <v>3698</v>
      </c>
      <c r="C192" s="12" t="s">
        <v>153</v>
      </c>
      <c r="D192" s="13" t="s">
        <v>3145</v>
      </c>
    </row>
    <row r="193" spans="1:4" x14ac:dyDescent="0.2">
      <c r="A193" s="15">
        <v>191</v>
      </c>
      <c r="B193" s="10" t="s">
        <v>3699</v>
      </c>
      <c r="C193" s="12" t="s">
        <v>154</v>
      </c>
      <c r="D193" s="13" t="s">
        <v>876</v>
      </c>
    </row>
    <row r="194" spans="1:4" x14ac:dyDescent="0.2">
      <c r="A194" s="15">
        <v>192</v>
      </c>
      <c r="B194" s="10" t="s">
        <v>3700</v>
      </c>
    </row>
    <row r="195" spans="1:4" x14ac:dyDescent="0.2">
      <c r="A195" s="15">
        <v>193</v>
      </c>
      <c r="B195" s="10" t="s">
        <v>3633</v>
      </c>
      <c r="D195" s="13" t="s">
        <v>692</v>
      </c>
    </row>
    <row r="196" spans="1:4" x14ac:dyDescent="0.2">
      <c r="A196" s="15">
        <v>194</v>
      </c>
      <c r="B196" s="10" t="s">
        <v>3701</v>
      </c>
    </row>
    <row r="197" spans="1:4" x14ac:dyDescent="0.2">
      <c r="A197" s="15">
        <v>195</v>
      </c>
      <c r="B197" s="10" t="s">
        <v>3702</v>
      </c>
      <c r="C197" s="12" t="s">
        <v>155</v>
      </c>
      <c r="D197" s="13" t="s">
        <v>3146</v>
      </c>
    </row>
    <row r="198" spans="1:4" x14ac:dyDescent="0.2">
      <c r="A198" s="15">
        <v>196</v>
      </c>
      <c r="B198" s="10" t="s">
        <v>3703</v>
      </c>
      <c r="C198" s="12" t="s">
        <v>156</v>
      </c>
      <c r="D198" s="13" t="s">
        <v>3123</v>
      </c>
    </row>
    <row r="199" spans="1:4" ht="32" x14ac:dyDescent="0.2">
      <c r="A199" s="15">
        <v>197</v>
      </c>
      <c r="B199" s="10" t="s">
        <v>3704</v>
      </c>
      <c r="C199" s="12" t="s">
        <v>157</v>
      </c>
      <c r="D199" s="13" t="s">
        <v>3147</v>
      </c>
    </row>
    <row r="200" spans="1:4" x14ac:dyDescent="0.2">
      <c r="A200" s="15">
        <v>198</v>
      </c>
      <c r="B200" s="10" t="s">
        <v>3705</v>
      </c>
      <c r="C200" s="12" t="s">
        <v>158</v>
      </c>
      <c r="D200" s="13" t="s">
        <v>3123</v>
      </c>
    </row>
    <row r="201" spans="1:4" x14ac:dyDescent="0.2">
      <c r="A201" s="15">
        <v>199</v>
      </c>
      <c r="B201" s="10" t="s">
        <v>3706</v>
      </c>
      <c r="D201" s="13" t="s">
        <v>1016</v>
      </c>
    </row>
    <row r="202" spans="1:4" ht="32" x14ac:dyDescent="0.2">
      <c r="A202" s="15">
        <v>200</v>
      </c>
      <c r="B202" s="10" t="s">
        <v>3707</v>
      </c>
      <c r="C202" s="12" t="s">
        <v>159</v>
      </c>
      <c r="D202" s="13" t="s">
        <v>3148</v>
      </c>
    </row>
    <row r="203" spans="1:4" x14ac:dyDescent="0.2">
      <c r="A203" s="15">
        <v>201</v>
      </c>
      <c r="B203" s="10" t="s">
        <v>3708</v>
      </c>
      <c r="C203" s="12" t="s">
        <v>160</v>
      </c>
      <c r="D203" s="13" t="s">
        <v>1184</v>
      </c>
    </row>
    <row r="204" spans="1:4" ht="32" x14ac:dyDescent="0.2">
      <c r="A204" s="15">
        <v>202</v>
      </c>
      <c r="B204" s="10" t="s">
        <v>3709</v>
      </c>
      <c r="C204" s="12" t="s">
        <v>161</v>
      </c>
      <c r="D204" s="13" t="s">
        <v>3123</v>
      </c>
    </row>
    <row r="205" spans="1:4" ht="26" x14ac:dyDescent="0.2">
      <c r="A205" s="15">
        <v>203</v>
      </c>
      <c r="B205" s="10" t="s">
        <v>3710</v>
      </c>
      <c r="C205" s="12" t="s">
        <v>162</v>
      </c>
      <c r="D205" s="13" t="s">
        <v>3149</v>
      </c>
    </row>
    <row r="206" spans="1:4" x14ac:dyDescent="0.2">
      <c r="A206" s="15">
        <v>204</v>
      </c>
      <c r="B206" s="10" t="s">
        <v>3711</v>
      </c>
      <c r="C206" s="12" t="s">
        <v>163</v>
      </c>
      <c r="D206" s="13" t="s">
        <v>3150</v>
      </c>
    </row>
    <row r="207" spans="1:4" ht="39" x14ac:dyDescent="0.2">
      <c r="A207" s="15">
        <v>205</v>
      </c>
      <c r="B207" s="10" t="s">
        <v>3712</v>
      </c>
      <c r="C207" s="12" t="s">
        <v>164</v>
      </c>
      <c r="D207" s="13" t="s">
        <v>3151</v>
      </c>
    </row>
    <row r="208" spans="1:4" x14ac:dyDescent="0.2">
      <c r="A208" s="15">
        <v>206</v>
      </c>
      <c r="B208" s="10" t="s">
        <v>3713</v>
      </c>
      <c r="C208" s="12" t="s">
        <v>165</v>
      </c>
      <c r="D208" s="13" t="s">
        <v>769</v>
      </c>
    </row>
    <row r="209" spans="1:4" x14ac:dyDescent="0.2">
      <c r="A209" s="15">
        <v>207</v>
      </c>
      <c r="B209" s="10" t="s">
        <v>3560</v>
      </c>
      <c r="D209" s="13" t="s">
        <v>962</v>
      </c>
    </row>
    <row r="210" spans="1:4" ht="32" x14ac:dyDescent="0.2">
      <c r="A210" s="15">
        <v>208</v>
      </c>
      <c r="B210" s="10" t="s">
        <v>3714</v>
      </c>
      <c r="C210" s="12" t="s">
        <v>166</v>
      </c>
      <c r="D210" s="13" t="s">
        <v>3152</v>
      </c>
    </row>
    <row r="211" spans="1:4" ht="39" x14ac:dyDescent="0.2">
      <c r="A211" s="15">
        <v>209</v>
      </c>
      <c r="B211" s="10" t="s">
        <v>3715</v>
      </c>
      <c r="C211" s="12" t="s">
        <v>167</v>
      </c>
      <c r="D211" s="13" t="s">
        <v>3153</v>
      </c>
    </row>
    <row r="212" spans="1:4" x14ac:dyDescent="0.2">
      <c r="A212" s="15">
        <v>210</v>
      </c>
      <c r="B212" s="10" t="s">
        <v>3648</v>
      </c>
    </row>
    <row r="213" spans="1:4" ht="48" x14ac:dyDescent="0.2">
      <c r="A213" s="15">
        <v>211</v>
      </c>
      <c r="B213" s="10" t="s">
        <v>3716</v>
      </c>
      <c r="C213" s="12" t="s">
        <v>168</v>
      </c>
      <c r="D213" s="13" t="s">
        <v>3154</v>
      </c>
    </row>
    <row r="214" spans="1:4" x14ac:dyDescent="0.2">
      <c r="A214" s="15">
        <v>212</v>
      </c>
      <c r="B214" s="10" t="s">
        <v>3717</v>
      </c>
      <c r="D214" s="13" t="s">
        <v>6</v>
      </c>
    </row>
    <row r="215" spans="1:4" x14ac:dyDescent="0.2">
      <c r="A215" s="15">
        <v>213</v>
      </c>
      <c r="B215" s="10" t="s">
        <v>3688</v>
      </c>
      <c r="C215" s="12" t="s">
        <v>169</v>
      </c>
      <c r="D215" s="13" t="s">
        <v>3138</v>
      </c>
    </row>
    <row r="216" spans="1:4" x14ac:dyDescent="0.2">
      <c r="A216" s="15">
        <v>214</v>
      </c>
      <c r="B216" s="10" t="s">
        <v>3717</v>
      </c>
      <c r="C216" s="12" t="s">
        <v>170</v>
      </c>
    </row>
    <row r="217" spans="1:4" x14ac:dyDescent="0.2">
      <c r="A217" s="15">
        <v>215</v>
      </c>
      <c r="B217" s="10" t="s">
        <v>3718</v>
      </c>
      <c r="C217" s="12" t="s">
        <v>171</v>
      </c>
      <c r="D217" s="13" t="s">
        <v>3138</v>
      </c>
    </row>
    <row r="218" spans="1:4" x14ac:dyDescent="0.2">
      <c r="A218" s="15">
        <v>216</v>
      </c>
      <c r="B218" s="10" t="s">
        <v>3719</v>
      </c>
    </row>
    <row r="219" spans="1:4" x14ac:dyDescent="0.2">
      <c r="A219" s="15">
        <v>217</v>
      </c>
      <c r="B219" s="10" t="s">
        <v>3720</v>
      </c>
      <c r="D219" s="13" t="s">
        <v>727</v>
      </c>
    </row>
    <row r="220" spans="1:4" x14ac:dyDescent="0.2">
      <c r="A220" s="15">
        <v>218</v>
      </c>
      <c r="B220" s="10" t="s">
        <v>3721</v>
      </c>
      <c r="D220" s="13" t="s">
        <v>3155</v>
      </c>
    </row>
    <row r="221" spans="1:4" x14ac:dyDescent="0.2">
      <c r="A221" s="15">
        <v>219</v>
      </c>
      <c r="B221" s="10" t="s">
        <v>3553</v>
      </c>
      <c r="D221" s="13" t="s">
        <v>971</v>
      </c>
    </row>
    <row r="222" spans="1:4" x14ac:dyDescent="0.2">
      <c r="A222" s="15">
        <v>220</v>
      </c>
      <c r="B222" s="10" t="s">
        <v>1</v>
      </c>
    </row>
    <row r="223" spans="1:4" x14ac:dyDescent="0.2">
      <c r="A223" s="15">
        <v>221</v>
      </c>
      <c r="B223" s="10" t="s">
        <v>3515</v>
      </c>
      <c r="D223" s="13" t="s">
        <v>5</v>
      </c>
    </row>
    <row r="224" spans="1:4" ht="32" x14ac:dyDescent="0.2">
      <c r="A224" s="15">
        <v>222</v>
      </c>
      <c r="B224" s="10" t="s">
        <v>3722</v>
      </c>
      <c r="C224" s="12" t="s">
        <v>172</v>
      </c>
    </row>
    <row r="225" spans="1:4" x14ac:dyDescent="0.2">
      <c r="A225" s="15">
        <v>223</v>
      </c>
      <c r="B225" s="10" t="s">
        <v>3723</v>
      </c>
      <c r="C225" s="12" t="s">
        <v>173</v>
      </c>
      <c r="D225" s="13" t="s">
        <v>3156</v>
      </c>
    </row>
    <row r="226" spans="1:4" ht="26" x14ac:dyDescent="0.2">
      <c r="A226" s="15">
        <v>224</v>
      </c>
      <c r="B226" s="10" t="s">
        <v>3724</v>
      </c>
      <c r="C226" s="12" t="s">
        <v>174</v>
      </c>
      <c r="D226" s="13" t="s">
        <v>3157</v>
      </c>
    </row>
    <row r="227" spans="1:4" x14ac:dyDescent="0.2">
      <c r="A227" s="15">
        <v>225</v>
      </c>
      <c r="B227" s="10" t="s">
        <v>3569</v>
      </c>
      <c r="C227" s="12" t="s">
        <v>175</v>
      </c>
    </row>
    <row r="228" spans="1:4" x14ac:dyDescent="0.2">
      <c r="A228" s="15">
        <v>226</v>
      </c>
      <c r="B228" s="10" t="s">
        <v>3725</v>
      </c>
      <c r="C228" s="12" t="s">
        <v>176</v>
      </c>
      <c r="D228" s="13" t="s">
        <v>845</v>
      </c>
    </row>
    <row r="229" spans="1:4" x14ac:dyDescent="0.2">
      <c r="A229" s="15">
        <v>227</v>
      </c>
      <c r="B229" s="10" t="s">
        <v>3726</v>
      </c>
      <c r="D229" s="13"/>
    </row>
    <row r="230" spans="1:4" x14ac:dyDescent="0.2">
      <c r="A230" s="15">
        <v>228</v>
      </c>
      <c r="B230" s="10" t="s">
        <v>3727</v>
      </c>
      <c r="C230" s="12" t="s">
        <v>177</v>
      </c>
      <c r="D230" s="13" t="s">
        <v>900</v>
      </c>
    </row>
    <row r="231" spans="1:4" x14ac:dyDescent="0.2">
      <c r="A231" s="15">
        <v>229</v>
      </c>
      <c r="B231" s="10" t="s">
        <v>3728</v>
      </c>
      <c r="C231" s="12" t="s">
        <v>178</v>
      </c>
      <c r="D231" s="13" t="s">
        <v>3158</v>
      </c>
    </row>
    <row r="232" spans="1:4" ht="32" x14ac:dyDescent="0.2">
      <c r="A232" s="15">
        <v>230</v>
      </c>
      <c r="B232" s="10" t="s">
        <v>3729</v>
      </c>
      <c r="C232" s="12" t="s">
        <v>179</v>
      </c>
      <c r="D232" s="13" t="s">
        <v>3159</v>
      </c>
    </row>
    <row r="233" spans="1:4" ht="32" x14ac:dyDescent="0.2">
      <c r="A233" s="15">
        <v>231</v>
      </c>
      <c r="B233" s="10" t="s">
        <v>3730</v>
      </c>
      <c r="C233" s="12" t="s">
        <v>180</v>
      </c>
      <c r="D233" s="13" t="s">
        <v>3160</v>
      </c>
    </row>
    <row r="234" spans="1:4" ht="48" x14ac:dyDescent="0.2">
      <c r="A234" s="15">
        <v>232</v>
      </c>
      <c r="B234" s="10" t="s">
        <v>3731</v>
      </c>
      <c r="C234" s="12" t="s">
        <v>181</v>
      </c>
      <c r="D234" s="13" t="s">
        <v>3161</v>
      </c>
    </row>
    <row r="235" spans="1:4" x14ac:dyDescent="0.2">
      <c r="A235" s="15">
        <v>233</v>
      </c>
      <c r="B235" s="10" t="s">
        <v>3603</v>
      </c>
      <c r="D235" s="13" t="s">
        <v>899</v>
      </c>
    </row>
    <row r="236" spans="1:4" x14ac:dyDescent="0.2">
      <c r="A236" s="15">
        <v>234</v>
      </c>
      <c r="B236" s="10" t="s">
        <v>3732</v>
      </c>
    </row>
    <row r="237" spans="1:4" x14ac:dyDescent="0.2">
      <c r="A237" s="15">
        <v>235</v>
      </c>
      <c r="B237" s="10" t="s">
        <v>3732</v>
      </c>
    </row>
    <row r="238" spans="1:4" x14ac:dyDescent="0.2">
      <c r="A238" s="15">
        <v>236</v>
      </c>
      <c r="B238" s="10" t="s">
        <v>3733</v>
      </c>
      <c r="C238" s="12" t="s">
        <v>182</v>
      </c>
      <c r="D238" s="13" t="s">
        <v>3162</v>
      </c>
    </row>
    <row r="239" spans="1:4" ht="32" x14ac:dyDescent="0.2">
      <c r="A239" s="15">
        <v>237</v>
      </c>
      <c r="B239" s="10" t="s">
        <v>3734</v>
      </c>
      <c r="C239" s="12" t="s">
        <v>183</v>
      </c>
      <c r="D239" s="13" t="s">
        <v>757</v>
      </c>
    </row>
    <row r="240" spans="1:4" x14ac:dyDescent="0.2">
      <c r="A240" s="15">
        <v>238</v>
      </c>
      <c r="B240" s="10" t="s">
        <v>3735</v>
      </c>
      <c r="C240" s="12" t="s">
        <v>184</v>
      </c>
      <c r="D240" s="13" t="s">
        <v>3163</v>
      </c>
    </row>
    <row r="241" spans="1:4" x14ac:dyDescent="0.2">
      <c r="A241" s="15">
        <v>239</v>
      </c>
      <c r="B241" s="10" t="s">
        <v>3736</v>
      </c>
      <c r="C241" s="12" t="s">
        <v>185</v>
      </c>
      <c r="D241" s="13" t="s">
        <v>6</v>
      </c>
    </row>
    <row r="242" spans="1:4" ht="32" x14ac:dyDescent="0.2">
      <c r="A242" s="15">
        <v>240</v>
      </c>
      <c r="B242" s="10" t="s">
        <v>3737</v>
      </c>
      <c r="C242" s="12" t="s">
        <v>186</v>
      </c>
      <c r="D242" s="13" t="s">
        <v>3164</v>
      </c>
    </row>
    <row r="243" spans="1:4" ht="32" x14ac:dyDescent="0.2">
      <c r="A243" s="15">
        <v>241</v>
      </c>
      <c r="B243" s="10" t="s">
        <v>3738</v>
      </c>
      <c r="C243" s="12" t="s">
        <v>187</v>
      </c>
      <c r="D243" s="13" t="s">
        <v>3165</v>
      </c>
    </row>
    <row r="244" spans="1:4" x14ac:dyDescent="0.2">
      <c r="A244" s="15">
        <v>242</v>
      </c>
      <c r="B244" s="10" t="s">
        <v>3739</v>
      </c>
      <c r="C244" s="12" t="s">
        <v>188</v>
      </c>
      <c r="D244" s="13" t="s">
        <v>3166</v>
      </c>
    </row>
    <row r="245" spans="1:4" ht="32" x14ac:dyDescent="0.2">
      <c r="A245" s="15">
        <v>243</v>
      </c>
      <c r="B245" s="10" t="s">
        <v>3740</v>
      </c>
      <c r="C245" s="12" t="s">
        <v>189</v>
      </c>
      <c r="D245" s="13" t="s">
        <v>3167</v>
      </c>
    </row>
    <row r="246" spans="1:4" x14ac:dyDescent="0.2">
      <c r="A246" s="15">
        <v>244</v>
      </c>
      <c r="B246" s="10" t="s">
        <v>3741</v>
      </c>
      <c r="C246" s="12" t="s">
        <v>190</v>
      </c>
      <c r="D246" s="13" t="s">
        <v>3168</v>
      </c>
    </row>
    <row r="247" spans="1:4" x14ac:dyDescent="0.2">
      <c r="A247" s="15">
        <v>245</v>
      </c>
      <c r="B247" s="10" t="s">
        <v>3742</v>
      </c>
      <c r="C247" s="12" t="s">
        <v>191</v>
      </c>
      <c r="D247" s="13" t="s">
        <v>3169</v>
      </c>
    </row>
    <row r="248" spans="1:4" ht="52" x14ac:dyDescent="0.2">
      <c r="A248" s="15">
        <v>246</v>
      </c>
      <c r="B248" s="10" t="s">
        <v>3743</v>
      </c>
      <c r="C248" s="12" t="s">
        <v>192</v>
      </c>
      <c r="D248" s="13" t="s">
        <v>3170</v>
      </c>
    </row>
    <row r="249" spans="1:4" ht="32" x14ac:dyDescent="0.2">
      <c r="A249" s="15">
        <v>247</v>
      </c>
      <c r="B249" s="10" t="s">
        <v>3744</v>
      </c>
      <c r="C249" s="12" t="s">
        <v>193</v>
      </c>
      <c r="D249" s="13" t="s">
        <v>3171</v>
      </c>
    </row>
    <row r="250" spans="1:4" x14ac:dyDescent="0.2">
      <c r="A250" s="15">
        <v>248</v>
      </c>
      <c r="B250" s="10" t="s">
        <v>3605</v>
      </c>
      <c r="C250" s="12" t="s">
        <v>194</v>
      </c>
      <c r="D250" s="13" t="s">
        <v>7</v>
      </c>
    </row>
    <row r="251" spans="1:4" ht="32" x14ac:dyDescent="0.2">
      <c r="A251" s="15">
        <v>249</v>
      </c>
      <c r="B251" s="10" t="s">
        <v>3745</v>
      </c>
      <c r="C251" s="12" t="s">
        <v>195</v>
      </c>
      <c r="D251" s="13" t="s">
        <v>3172</v>
      </c>
    </row>
    <row r="252" spans="1:4" ht="39" x14ac:dyDescent="0.2">
      <c r="A252" s="15">
        <v>250</v>
      </c>
      <c r="B252" s="10" t="s">
        <v>3746</v>
      </c>
      <c r="C252" s="12" t="s">
        <v>196</v>
      </c>
      <c r="D252" s="13" t="s">
        <v>3173</v>
      </c>
    </row>
    <row r="253" spans="1:4" x14ac:dyDescent="0.2">
      <c r="A253" s="15">
        <v>251</v>
      </c>
      <c r="B253" s="10" t="s">
        <v>3747</v>
      </c>
      <c r="C253" s="12" t="s">
        <v>197</v>
      </c>
      <c r="D253" s="13" t="s">
        <v>949</v>
      </c>
    </row>
    <row r="254" spans="1:4" x14ac:dyDescent="0.2">
      <c r="A254" s="15">
        <v>252</v>
      </c>
      <c r="B254" s="10" t="s">
        <v>3605</v>
      </c>
      <c r="C254" s="12" t="s">
        <v>198</v>
      </c>
      <c r="D254" s="13" t="s">
        <v>7</v>
      </c>
    </row>
    <row r="255" spans="1:4" ht="32" x14ac:dyDescent="0.2">
      <c r="A255" s="15">
        <v>253</v>
      </c>
      <c r="B255" s="10" t="s">
        <v>3748</v>
      </c>
      <c r="C255" s="12" t="s">
        <v>199</v>
      </c>
      <c r="D255" s="13" t="s">
        <v>3174</v>
      </c>
    </row>
    <row r="256" spans="1:4" x14ac:dyDescent="0.2">
      <c r="A256" s="15">
        <v>254</v>
      </c>
      <c r="B256" s="10" t="s">
        <v>3749</v>
      </c>
      <c r="C256" s="12" t="s">
        <v>200</v>
      </c>
      <c r="D256" s="13" t="s">
        <v>6</v>
      </c>
    </row>
    <row r="257" spans="1:4" x14ac:dyDescent="0.2">
      <c r="A257" s="15">
        <v>255</v>
      </c>
      <c r="B257" s="10" t="s">
        <v>3750</v>
      </c>
      <c r="C257" s="12" t="s">
        <v>201</v>
      </c>
    </row>
    <row r="258" spans="1:4" x14ac:dyDescent="0.2">
      <c r="A258" s="15">
        <v>256</v>
      </c>
      <c r="B258" s="10" t="s">
        <v>3751</v>
      </c>
      <c r="C258" s="12" t="s">
        <v>202</v>
      </c>
      <c r="D258" s="13" t="s">
        <v>3175</v>
      </c>
    </row>
    <row r="259" spans="1:4" ht="39" x14ac:dyDescent="0.2">
      <c r="A259" s="15">
        <v>257</v>
      </c>
      <c r="B259" s="10" t="s">
        <v>3752</v>
      </c>
      <c r="C259" s="12" t="s">
        <v>203</v>
      </c>
      <c r="D259" s="13" t="s">
        <v>3176</v>
      </c>
    </row>
    <row r="260" spans="1:4" x14ac:dyDescent="0.2">
      <c r="A260" s="15">
        <v>258</v>
      </c>
      <c r="B260" s="10" t="s">
        <v>3605</v>
      </c>
      <c r="C260" s="12" t="s">
        <v>204</v>
      </c>
      <c r="D260" s="13" t="s">
        <v>7</v>
      </c>
    </row>
    <row r="261" spans="1:4" ht="32" x14ac:dyDescent="0.2">
      <c r="A261" s="15">
        <v>259</v>
      </c>
      <c r="B261" s="10" t="s">
        <v>3753</v>
      </c>
      <c r="C261" s="12" t="s">
        <v>205</v>
      </c>
      <c r="D261" s="13" t="s">
        <v>3177</v>
      </c>
    </row>
    <row r="262" spans="1:4" ht="32" x14ac:dyDescent="0.2">
      <c r="A262" s="15">
        <v>260</v>
      </c>
      <c r="B262" s="10" t="s">
        <v>3754</v>
      </c>
      <c r="C262" s="12" t="s">
        <v>206</v>
      </c>
      <c r="D262" s="13" t="s">
        <v>3178</v>
      </c>
    </row>
    <row r="263" spans="1:4" ht="32" x14ac:dyDescent="0.2">
      <c r="A263" s="15">
        <v>261</v>
      </c>
      <c r="B263" s="10" t="s">
        <v>3755</v>
      </c>
      <c r="C263" s="12" t="s">
        <v>207</v>
      </c>
      <c r="D263" s="13" t="s">
        <v>3179</v>
      </c>
    </row>
    <row r="264" spans="1:4" ht="32" x14ac:dyDescent="0.2">
      <c r="A264" s="15">
        <v>262</v>
      </c>
      <c r="B264" s="10" t="s">
        <v>3756</v>
      </c>
      <c r="C264" s="12" t="s">
        <v>208</v>
      </c>
      <c r="D264" s="13" t="s">
        <v>3180</v>
      </c>
    </row>
    <row r="265" spans="1:4" x14ac:dyDescent="0.2">
      <c r="A265" s="15">
        <v>263</v>
      </c>
      <c r="B265" s="10" t="s">
        <v>3757</v>
      </c>
      <c r="C265" s="12" t="s">
        <v>209</v>
      </c>
      <c r="D265" s="13" t="s">
        <v>748</v>
      </c>
    </row>
    <row r="266" spans="1:4" ht="32" x14ac:dyDescent="0.2">
      <c r="A266" s="15">
        <v>264</v>
      </c>
      <c r="B266" s="10" t="s">
        <v>3758</v>
      </c>
      <c r="C266" s="12" t="s">
        <v>210</v>
      </c>
    </row>
    <row r="267" spans="1:4" x14ac:dyDescent="0.2">
      <c r="A267" s="15">
        <v>265</v>
      </c>
      <c r="B267" s="10" t="s">
        <v>3759</v>
      </c>
      <c r="C267" s="12" t="s">
        <v>211</v>
      </c>
      <c r="D267" s="13" t="s">
        <v>1268</v>
      </c>
    </row>
    <row r="268" spans="1:4" ht="32" x14ac:dyDescent="0.2">
      <c r="A268" s="15">
        <v>266</v>
      </c>
      <c r="B268" s="10" t="s">
        <v>3760</v>
      </c>
      <c r="C268" s="12" t="s">
        <v>212</v>
      </c>
      <c r="D268" s="13" t="s">
        <v>3181</v>
      </c>
    </row>
    <row r="269" spans="1:4" ht="32" x14ac:dyDescent="0.2">
      <c r="A269" s="15">
        <v>267</v>
      </c>
      <c r="B269" s="10" t="s">
        <v>3761</v>
      </c>
      <c r="C269" s="12" t="s">
        <v>213</v>
      </c>
      <c r="D269" s="13" t="s">
        <v>3182</v>
      </c>
    </row>
    <row r="270" spans="1:4" ht="26" x14ac:dyDescent="0.2">
      <c r="A270" s="15">
        <v>268</v>
      </c>
      <c r="B270" s="10" t="s">
        <v>3762</v>
      </c>
      <c r="C270" s="12" t="s">
        <v>214</v>
      </c>
      <c r="D270" s="13" t="s">
        <v>3183</v>
      </c>
    </row>
    <row r="271" spans="1:4" x14ac:dyDescent="0.2">
      <c r="A271" s="15">
        <v>269</v>
      </c>
      <c r="B271" s="10" t="s">
        <v>3763</v>
      </c>
      <c r="C271" s="12" t="s">
        <v>215</v>
      </c>
      <c r="D271" s="13" t="s">
        <v>3184</v>
      </c>
    </row>
    <row r="272" spans="1:4" ht="52" x14ac:dyDescent="0.2">
      <c r="A272" s="15">
        <v>270</v>
      </c>
      <c r="B272" s="10" t="s">
        <v>3764</v>
      </c>
      <c r="C272" s="12" t="s">
        <v>216</v>
      </c>
      <c r="D272" s="13" t="s">
        <v>3185</v>
      </c>
    </row>
    <row r="273" spans="1:4" ht="32" x14ac:dyDescent="0.2">
      <c r="A273" s="15">
        <v>271</v>
      </c>
      <c r="B273" s="10" t="s">
        <v>3765</v>
      </c>
      <c r="C273" s="12" t="s">
        <v>217</v>
      </c>
      <c r="D273" s="13" t="s">
        <v>3186</v>
      </c>
    </row>
    <row r="274" spans="1:4" x14ac:dyDescent="0.2">
      <c r="A274" s="15">
        <v>272</v>
      </c>
      <c r="B274" s="10" t="s">
        <v>3766</v>
      </c>
      <c r="C274" s="12" t="s">
        <v>218</v>
      </c>
      <c r="D274" s="13" t="s">
        <v>3187</v>
      </c>
    </row>
    <row r="275" spans="1:4" ht="32" x14ac:dyDescent="0.2">
      <c r="A275" s="15">
        <v>273</v>
      </c>
      <c r="B275" s="10" t="s">
        <v>3767</v>
      </c>
      <c r="C275" s="12" t="s">
        <v>219</v>
      </c>
      <c r="D275" s="13" t="s">
        <v>3188</v>
      </c>
    </row>
    <row r="276" spans="1:4" ht="32" x14ac:dyDescent="0.2">
      <c r="A276" s="15">
        <v>274</v>
      </c>
      <c r="B276" s="10" t="s">
        <v>3768</v>
      </c>
      <c r="C276" s="12" t="s">
        <v>220</v>
      </c>
      <c r="D276" s="13" t="s">
        <v>3189</v>
      </c>
    </row>
    <row r="277" spans="1:4" ht="32" x14ac:dyDescent="0.2">
      <c r="A277" s="15">
        <v>275</v>
      </c>
      <c r="B277" s="10" t="s">
        <v>3769</v>
      </c>
      <c r="C277" s="12" t="s">
        <v>221</v>
      </c>
      <c r="D277" s="13" t="s">
        <v>3190</v>
      </c>
    </row>
    <row r="278" spans="1:4" x14ac:dyDescent="0.2">
      <c r="A278" s="15">
        <v>276</v>
      </c>
      <c r="B278" s="10" t="s">
        <v>3770</v>
      </c>
      <c r="C278" s="12" t="s">
        <v>222</v>
      </c>
      <c r="D278" s="13" t="s">
        <v>3191</v>
      </c>
    </row>
    <row r="279" spans="1:4" x14ac:dyDescent="0.2">
      <c r="A279" s="15">
        <v>277</v>
      </c>
      <c r="B279" s="10" t="s">
        <v>3771</v>
      </c>
      <c r="D279" s="13" t="s">
        <v>1006</v>
      </c>
    </row>
    <row r="280" spans="1:4" x14ac:dyDescent="0.2">
      <c r="A280" s="15">
        <v>278</v>
      </c>
      <c r="B280" s="10" t="s">
        <v>1</v>
      </c>
    </row>
    <row r="281" spans="1:4" x14ac:dyDescent="0.2">
      <c r="A281" s="15">
        <v>279</v>
      </c>
      <c r="B281" s="10" t="s">
        <v>3516</v>
      </c>
      <c r="D281" s="13" t="s">
        <v>5</v>
      </c>
    </row>
    <row r="282" spans="1:4" ht="32" x14ac:dyDescent="0.2">
      <c r="A282" s="15">
        <v>280</v>
      </c>
      <c r="B282" s="10" t="s">
        <v>3772</v>
      </c>
      <c r="C282" s="12" t="s">
        <v>223</v>
      </c>
      <c r="D282" s="13" t="s">
        <v>856</v>
      </c>
    </row>
    <row r="283" spans="1:4" x14ac:dyDescent="0.2">
      <c r="A283" s="15">
        <v>281</v>
      </c>
      <c r="B283" s="10" t="s">
        <v>3773</v>
      </c>
      <c r="D283" s="13" t="s">
        <v>3192</v>
      </c>
    </row>
    <row r="284" spans="1:4" x14ac:dyDescent="0.2">
      <c r="A284" s="15">
        <v>282</v>
      </c>
      <c r="B284" s="10" t="s">
        <v>3774</v>
      </c>
      <c r="C284" s="12" t="s">
        <v>224</v>
      </c>
      <c r="D284" s="13" t="s">
        <v>1233</v>
      </c>
    </row>
    <row r="285" spans="1:4" ht="26" x14ac:dyDescent="0.2">
      <c r="A285" s="15">
        <v>283</v>
      </c>
      <c r="B285" s="10" t="s">
        <v>3775</v>
      </c>
      <c r="C285" s="12" t="s">
        <v>225</v>
      </c>
      <c r="D285" s="13" t="s">
        <v>3193</v>
      </c>
    </row>
    <row r="286" spans="1:4" ht="32" x14ac:dyDescent="0.2">
      <c r="A286" s="15">
        <v>284</v>
      </c>
      <c r="B286" s="10" t="s">
        <v>3776</v>
      </c>
      <c r="C286" s="12" t="s">
        <v>226</v>
      </c>
      <c r="D286" s="13" t="s">
        <v>3194</v>
      </c>
    </row>
    <row r="287" spans="1:4" ht="39" x14ac:dyDescent="0.2">
      <c r="A287" s="15">
        <v>285</v>
      </c>
      <c r="B287" s="10" t="s">
        <v>3777</v>
      </c>
      <c r="C287" s="12" t="s">
        <v>227</v>
      </c>
      <c r="D287" s="13" t="s">
        <v>3195</v>
      </c>
    </row>
    <row r="288" spans="1:4" ht="32" x14ac:dyDescent="0.2">
      <c r="A288" s="15">
        <v>286</v>
      </c>
      <c r="B288" s="10" t="s">
        <v>3778</v>
      </c>
      <c r="C288" s="12" t="s">
        <v>228</v>
      </c>
      <c r="D288" s="13" t="s">
        <v>3196</v>
      </c>
    </row>
    <row r="289" spans="1:4" x14ac:dyDescent="0.2">
      <c r="A289" s="15">
        <v>287</v>
      </c>
      <c r="B289" s="10" t="s">
        <v>3779</v>
      </c>
      <c r="C289" s="12" t="s">
        <v>229</v>
      </c>
      <c r="D289" s="13" t="s">
        <v>3197</v>
      </c>
    </row>
    <row r="290" spans="1:4" x14ac:dyDescent="0.2">
      <c r="A290" s="15">
        <v>288</v>
      </c>
      <c r="B290" s="10" t="s">
        <v>3780</v>
      </c>
      <c r="C290" s="12" t="s">
        <v>230</v>
      </c>
      <c r="D290" s="13" t="s">
        <v>1117</v>
      </c>
    </row>
    <row r="291" spans="1:4" x14ac:dyDescent="0.2">
      <c r="A291" s="15">
        <v>289</v>
      </c>
      <c r="B291" s="10" t="s">
        <v>3781</v>
      </c>
      <c r="C291" s="12" t="s">
        <v>231</v>
      </c>
      <c r="D291" s="13" t="s">
        <v>751</v>
      </c>
    </row>
    <row r="292" spans="1:4" x14ac:dyDescent="0.2">
      <c r="A292" s="15">
        <v>290</v>
      </c>
      <c r="B292" s="10" t="s">
        <v>3782</v>
      </c>
      <c r="C292" s="12" t="s">
        <v>232</v>
      </c>
    </row>
    <row r="293" spans="1:4" ht="26" x14ac:dyDescent="0.2">
      <c r="A293" s="15">
        <v>291</v>
      </c>
      <c r="B293" s="10" t="s">
        <v>3783</v>
      </c>
      <c r="C293" s="12" t="s">
        <v>233</v>
      </c>
      <c r="D293" s="13" t="s">
        <v>3198</v>
      </c>
    </row>
    <row r="294" spans="1:4" x14ac:dyDescent="0.2">
      <c r="A294" s="15">
        <v>292</v>
      </c>
      <c r="B294" s="10" t="s">
        <v>3784</v>
      </c>
      <c r="C294" s="12" t="s">
        <v>234</v>
      </c>
      <c r="D294" s="13" t="s">
        <v>3199</v>
      </c>
    </row>
    <row r="295" spans="1:4" ht="32" x14ac:dyDescent="0.2">
      <c r="A295" s="15">
        <v>293</v>
      </c>
      <c r="B295" s="10" t="s">
        <v>3785</v>
      </c>
      <c r="C295" s="12" t="s">
        <v>235</v>
      </c>
      <c r="D295" s="13" t="s">
        <v>837</v>
      </c>
    </row>
    <row r="296" spans="1:4" ht="32" x14ac:dyDescent="0.2">
      <c r="A296" s="15">
        <v>294</v>
      </c>
      <c r="B296" s="10" t="s">
        <v>3786</v>
      </c>
      <c r="C296" s="12" t="s">
        <v>236</v>
      </c>
      <c r="D296" s="13" t="s">
        <v>3200</v>
      </c>
    </row>
    <row r="297" spans="1:4" ht="32" x14ac:dyDescent="0.2">
      <c r="A297" s="15">
        <v>295</v>
      </c>
      <c r="B297" s="10" t="s">
        <v>3787</v>
      </c>
      <c r="C297" s="12" t="s">
        <v>237</v>
      </c>
      <c r="D297" s="13" t="s">
        <v>3201</v>
      </c>
    </row>
    <row r="298" spans="1:4" ht="32" x14ac:dyDescent="0.2">
      <c r="A298" s="15">
        <v>296</v>
      </c>
      <c r="B298" s="10" t="s">
        <v>3788</v>
      </c>
      <c r="C298" s="12" t="s">
        <v>238</v>
      </c>
      <c r="D298" s="13" t="s">
        <v>844</v>
      </c>
    </row>
    <row r="299" spans="1:4" ht="32" x14ac:dyDescent="0.2">
      <c r="A299" s="15">
        <v>297</v>
      </c>
      <c r="B299" s="10" t="s">
        <v>3789</v>
      </c>
      <c r="C299" s="12" t="s">
        <v>239</v>
      </c>
      <c r="D299" s="13" t="s">
        <v>3202</v>
      </c>
    </row>
    <row r="300" spans="1:4" ht="32" x14ac:dyDescent="0.2">
      <c r="A300" s="15">
        <v>298</v>
      </c>
      <c r="B300" s="10" t="s">
        <v>3790</v>
      </c>
      <c r="C300" s="12" t="s">
        <v>240</v>
      </c>
      <c r="D300" s="13" t="s">
        <v>3203</v>
      </c>
    </row>
    <row r="301" spans="1:4" x14ac:dyDescent="0.2">
      <c r="A301" s="15">
        <v>299</v>
      </c>
      <c r="B301" s="10" t="s">
        <v>3791</v>
      </c>
      <c r="C301" s="12" t="s">
        <v>241</v>
      </c>
      <c r="D301" s="13" t="s">
        <v>3204</v>
      </c>
    </row>
    <row r="302" spans="1:4" x14ac:dyDescent="0.2">
      <c r="A302" s="15">
        <v>300</v>
      </c>
      <c r="B302" s="10" t="s">
        <v>3792</v>
      </c>
      <c r="C302" s="12" t="s">
        <v>242</v>
      </c>
      <c r="D302" s="13" t="s">
        <v>704</v>
      </c>
    </row>
    <row r="303" spans="1:4" ht="26" x14ac:dyDescent="0.2">
      <c r="A303" s="15">
        <v>301</v>
      </c>
      <c r="B303" s="10" t="s">
        <v>3793</v>
      </c>
      <c r="C303" s="12" t="s">
        <v>243</v>
      </c>
      <c r="D303" s="13" t="s">
        <v>3205</v>
      </c>
    </row>
    <row r="304" spans="1:4" x14ac:dyDescent="0.2">
      <c r="A304" s="15">
        <v>302</v>
      </c>
      <c r="B304" s="10" t="s">
        <v>3794</v>
      </c>
      <c r="D304" s="13" t="s">
        <v>6</v>
      </c>
    </row>
    <row r="305" spans="1:4" x14ac:dyDescent="0.2">
      <c r="A305" s="15">
        <v>303</v>
      </c>
      <c r="B305" s="10" t="s">
        <v>3795</v>
      </c>
      <c r="C305" s="12" t="s">
        <v>244</v>
      </c>
      <c r="D305" s="13" t="s">
        <v>3206</v>
      </c>
    </row>
    <row r="306" spans="1:4" ht="32" x14ac:dyDescent="0.2">
      <c r="A306" s="15">
        <v>304</v>
      </c>
      <c r="B306" s="10" t="s">
        <v>3796</v>
      </c>
      <c r="C306" s="12" t="s">
        <v>245</v>
      </c>
      <c r="D306" s="13" t="s">
        <v>3207</v>
      </c>
    </row>
    <row r="307" spans="1:4" x14ac:dyDescent="0.2">
      <c r="A307" s="15">
        <v>305</v>
      </c>
      <c r="B307" s="10" t="s">
        <v>3797</v>
      </c>
      <c r="C307" s="12" t="s">
        <v>246</v>
      </c>
      <c r="D307" s="13" t="s">
        <v>3208</v>
      </c>
    </row>
    <row r="308" spans="1:4" x14ac:dyDescent="0.2">
      <c r="A308" s="15">
        <v>306</v>
      </c>
      <c r="B308" s="10" t="s">
        <v>3798</v>
      </c>
      <c r="C308" s="12" t="s">
        <v>247</v>
      </c>
      <c r="D308" s="13" t="s">
        <v>3209</v>
      </c>
    </row>
    <row r="309" spans="1:4" x14ac:dyDescent="0.2">
      <c r="A309" s="15">
        <v>307</v>
      </c>
      <c r="B309" s="10" t="s">
        <v>3799</v>
      </c>
      <c r="C309" s="12" t="s">
        <v>248</v>
      </c>
      <c r="D309" s="13" t="s">
        <v>3210</v>
      </c>
    </row>
    <row r="310" spans="1:4" x14ac:dyDescent="0.2">
      <c r="A310" s="15">
        <v>308</v>
      </c>
      <c r="B310" s="10" t="s">
        <v>3800</v>
      </c>
      <c r="C310" s="12" t="s">
        <v>249</v>
      </c>
      <c r="D310" s="13" t="s">
        <v>3211</v>
      </c>
    </row>
    <row r="311" spans="1:4" x14ac:dyDescent="0.2">
      <c r="A311" s="15">
        <v>309</v>
      </c>
      <c r="B311" s="10" t="s">
        <v>3801</v>
      </c>
      <c r="C311" s="12" t="s">
        <v>250</v>
      </c>
    </row>
    <row r="312" spans="1:4" x14ac:dyDescent="0.2">
      <c r="A312" s="15">
        <v>310</v>
      </c>
      <c r="B312" s="10" t="s">
        <v>3802</v>
      </c>
      <c r="C312" s="12" t="s">
        <v>251</v>
      </c>
      <c r="D312" s="13" t="s">
        <v>3212</v>
      </c>
    </row>
    <row r="313" spans="1:4" x14ac:dyDescent="0.2">
      <c r="A313" s="15">
        <v>311</v>
      </c>
      <c r="B313" s="10" t="s">
        <v>3803</v>
      </c>
      <c r="C313" s="12" t="s">
        <v>252</v>
      </c>
      <c r="D313" s="13" t="s">
        <v>3213</v>
      </c>
    </row>
    <row r="314" spans="1:4" ht="26" x14ac:dyDescent="0.2">
      <c r="A314" s="15">
        <v>312</v>
      </c>
      <c r="B314" s="10" t="s">
        <v>3804</v>
      </c>
      <c r="D314" s="13" t="s">
        <v>3214</v>
      </c>
    </row>
    <row r="315" spans="1:4" x14ac:dyDescent="0.2">
      <c r="A315" s="15">
        <v>313</v>
      </c>
      <c r="B315" s="10" t="s">
        <v>1</v>
      </c>
    </row>
    <row r="316" spans="1:4" x14ac:dyDescent="0.2">
      <c r="A316" s="15">
        <v>314</v>
      </c>
      <c r="B316" s="10" t="s">
        <v>3517</v>
      </c>
      <c r="D316" s="13" t="s">
        <v>5</v>
      </c>
    </row>
    <row r="317" spans="1:4" x14ac:dyDescent="0.2">
      <c r="A317" s="15">
        <v>315</v>
      </c>
      <c r="B317" s="10" t="s">
        <v>3805</v>
      </c>
    </row>
    <row r="318" spans="1:4" ht="26" x14ac:dyDescent="0.2">
      <c r="A318" s="15">
        <v>316</v>
      </c>
      <c r="B318" s="10" t="s">
        <v>3806</v>
      </c>
      <c r="D318" s="13" t="s">
        <v>3215</v>
      </c>
    </row>
    <row r="319" spans="1:4" x14ac:dyDescent="0.2">
      <c r="A319" s="15">
        <v>317</v>
      </c>
      <c r="B319" s="10" t="s">
        <v>3807</v>
      </c>
    </row>
    <row r="320" spans="1:4" x14ac:dyDescent="0.2">
      <c r="A320" s="15">
        <v>318</v>
      </c>
      <c r="B320" s="10" t="s">
        <v>3808</v>
      </c>
    </row>
    <row r="321" spans="1:4" x14ac:dyDescent="0.2">
      <c r="A321" s="15">
        <v>319</v>
      </c>
      <c r="B321" s="10" t="s">
        <v>3809</v>
      </c>
      <c r="D321" s="13" t="s">
        <v>1013</v>
      </c>
    </row>
    <row r="322" spans="1:4" x14ac:dyDescent="0.2">
      <c r="A322" s="15">
        <v>320</v>
      </c>
      <c r="B322" s="10" t="s">
        <v>3810</v>
      </c>
      <c r="C322" s="12" t="s">
        <v>253</v>
      </c>
    </row>
    <row r="323" spans="1:4" ht="32" x14ac:dyDescent="0.2">
      <c r="A323" s="15">
        <v>321</v>
      </c>
      <c r="B323" s="10" t="s">
        <v>3811</v>
      </c>
      <c r="C323" s="12" t="s">
        <v>254</v>
      </c>
      <c r="D323" s="13" t="s">
        <v>3216</v>
      </c>
    </row>
    <row r="324" spans="1:4" x14ac:dyDescent="0.2">
      <c r="A324" s="15">
        <v>322</v>
      </c>
      <c r="B324" s="10" t="s">
        <v>3812</v>
      </c>
      <c r="C324" s="12" t="s">
        <v>255</v>
      </c>
    </row>
    <row r="325" spans="1:4" x14ac:dyDescent="0.2">
      <c r="A325" s="15">
        <v>323</v>
      </c>
      <c r="B325" s="10" t="s">
        <v>3813</v>
      </c>
      <c r="C325" s="12" t="s">
        <v>256</v>
      </c>
    </row>
    <row r="326" spans="1:4" x14ac:dyDescent="0.2">
      <c r="A326" s="15">
        <v>324</v>
      </c>
      <c r="B326" s="10" t="s">
        <v>3812</v>
      </c>
      <c r="C326" s="12" t="s">
        <v>255</v>
      </c>
    </row>
    <row r="327" spans="1:4" ht="32" x14ac:dyDescent="0.2">
      <c r="A327" s="15">
        <v>325</v>
      </c>
      <c r="B327" s="10" t="s">
        <v>3814</v>
      </c>
      <c r="C327" s="12" t="s">
        <v>257</v>
      </c>
      <c r="D327" s="13" t="s">
        <v>3217</v>
      </c>
    </row>
    <row r="328" spans="1:4" x14ac:dyDescent="0.2">
      <c r="A328" s="15">
        <v>326</v>
      </c>
      <c r="B328" s="10" t="s">
        <v>3815</v>
      </c>
      <c r="C328" s="12" t="s">
        <v>258</v>
      </c>
    </row>
    <row r="329" spans="1:4" x14ac:dyDescent="0.2">
      <c r="A329" s="15">
        <v>327</v>
      </c>
      <c r="B329" s="10" t="s">
        <v>3816</v>
      </c>
      <c r="C329" s="12" t="s">
        <v>259</v>
      </c>
      <c r="D329" s="13" t="s">
        <v>945</v>
      </c>
    </row>
    <row r="330" spans="1:4" x14ac:dyDescent="0.2">
      <c r="A330" s="15">
        <v>328</v>
      </c>
      <c r="B330" s="10" t="s">
        <v>3815</v>
      </c>
      <c r="C330" s="12" t="s">
        <v>260</v>
      </c>
    </row>
    <row r="331" spans="1:4" x14ac:dyDescent="0.2">
      <c r="A331" s="15">
        <v>329</v>
      </c>
      <c r="B331" s="10" t="s">
        <v>1</v>
      </c>
    </row>
    <row r="332" spans="1:4" x14ac:dyDescent="0.2">
      <c r="A332" s="15">
        <v>330</v>
      </c>
      <c r="B332" s="10" t="s">
        <v>3518</v>
      </c>
      <c r="D332" s="13" t="s">
        <v>5</v>
      </c>
    </row>
    <row r="333" spans="1:4" x14ac:dyDescent="0.2">
      <c r="A333" s="15">
        <v>331</v>
      </c>
      <c r="B333" s="10" t="s">
        <v>3817</v>
      </c>
      <c r="C333" s="12" t="s">
        <v>261</v>
      </c>
      <c r="D333" s="13" t="s">
        <v>3218</v>
      </c>
    </row>
    <row r="334" spans="1:4" x14ac:dyDescent="0.2">
      <c r="A334" s="15">
        <v>332</v>
      </c>
      <c r="B334" s="10" t="s">
        <v>3818</v>
      </c>
      <c r="C334" s="12" t="s">
        <v>262</v>
      </c>
      <c r="D334" s="13" t="s">
        <v>3219</v>
      </c>
    </row>
    <row r="335" spans="1:4" x14ac:dyDescent="0.2">
      <c r="A335" s="15">
        <v>333</v>
      </c>
      <c r="B335" s="10" t="s">
        <v>3819</v>
      </c>
      <c r="C335" s="12" t="s">
        <v>263</v>
      </c>
      <c r="D335" s="13" t="s">
        <v>816</v>
      </c>
    </row>
    <row r="336" spans="1:4" ht="32" x14ac:dyDescent="0.2">
      <c r="A336" s="15">
        <v>334</v>
      </c>
      <c r="B336" s="10" t="s">
        <v>3820</v>
      </c>
      <c r="C336" s="12" t="s">
        <v>264</v>
      </c>
      <c r="D336" s="13" t="s">
        <v>3220</v>
      </c>
    </row>
    <row r="337" spans="1:4" ht="32" x14ac:dyDescent="0.2">
      <c r="A337" s="15">
        <v>335</v>
      </c>
      <c r="B337" s="10" t="s">
        <v>3821</v>
      </c>
      <c r="C337" s="12" t="s">
        <v>265</v>
      </c>
      <c r="D337" s="13" t="s">
        <v>3221</v>
      </c>
    </row>
    <row r="338" spans="1:4" ht="32" x14ac:dyDescent="0.2">
      <c r="A338" s="15">
        <v>336</v>
      </c>
      <c r="B338" s="10" t="s">
        <v>3822</v>
      </c>
      <c r="C338" s="12" t="s">
        <v>266</v>
      </c>
      <c r="D338" s="13" t="s">
        <v>3222</v>
      </c>
    </row>
    <row r="339" spans="1:4" x14ac:dyDescent="0.2">
      <c r="A339" s="15">
        <v>337</v>
      </c>
      <c r="B339" s="10" t="s">
        <v>3823</v>
      </c>
      <c r="C339" s="12" t="s">
        <v>267</v>
      </c>
    </row>
    <row r="340" spans="1:4" x14ac:dyDescent="0.2">
      <c r="A340" s="15">
        <v>338</v>
      </c>
      <c r="B340" s="10" t="s">
        <v>3824</v>
      </c>
      <c r="C340" s="12" t="s">
        <v>118</v>
      </c>
      <c r="D340" s="13" t="s">
        <v>6</v>
      </c>
    </row>
    <row r="341" spans="1:4" x14ac:dyDescent="0.2">
      <c r="A341" s="15">
        <v>339</v>
      </c>
      <c r="B341" s="10" t="s">
        <v>3825</v>
      </c>
      <c r="C341" s="12" t="s">
        <v>268</v>
      </c>
    </row>
    <row r="342" spans="1:4" ht="32" x14ac:dyDescent="0.2">
      <c r="A342" s="15">
        <v>340</v>
      </c>
      <c r="B342" s="10" t="s">
        <v>3826</v>
      </c>
      <c r="C342" s="12" t="s">
        <v>269</v>
      </c>
      <c r="D342" s="13" t="s">
        <v>1109</v>
      </c>
    </row>
    <row r="343" spans="1:4" x14ac:dyDescent="0.2">
      <c r="A343" s="15">
        <v>341</v>
      </c>
      <c r="B343" s="10" t="s">
        <v>3827</v>
      </c>
      <c r="D343" s="13" t="s">
        <v>646</v>
      </c>
    </row>
    <row r="344" spans="1:4" x14ac:dyDescent="0.2">
      <c r="A344" s="15">
        <v>342</v>
      </c>
      <c r="B344" s="10" t="s">
        <v>3828</v>
      </c>
      <c r="C344" s="12" t="s">
        <v>1</v>
      </c>
    </row>
    <row r="345" spans="1:4" ht="32" x14ac:dyDescent="0.2">
      <c r="A345" s="15">
        <v>343</v>
      </c>
      <c r="B345" s="10" t="s">
        <v>3829</v>
      </c>
      <c r="C345" s="12" t="s">
        <v>270</v>
      </c>
      <c r="D345" s="13" t="s">
        <v>3223</v>
      </c>
    </row>
    <row r="346" spans="1:4" x14ac:dyDescent="0.2">
      <c r="A346" s="15">
        <v>344</v>
      </c>
      <c r="B346" s="10" t="s">
        <v>3830</v>
      </c>
      <c r="D346" s="13" t="s">
        <v>896</v>
      </c>
    </row>
    <row r="347" spans="1:4" ht="32" x14ac:dyDescent="0.2">
      <c r="A347" s="15">
        <v>345</v>
      </c>
      <c r="B347" s="10" t="s">
        <v>3831</v>
      </c>
      <c r="C347" s="12" t="s">
        <v>271</v>
      </c>
      <c r="D347" s="13" t="s">
        <v>3224</v>
      </c>
    </row>
    <row r="348" spans="1:4" x14ac:dyDescent="0.2">
      <c r="A348" s="15">
        <v>346</v>
      </c>
      <c r="B348" s="10" t="s">
        <v>3832</v>
      </c>
      <c r="C348" s="12" t="s">
        <v>272</v>
      </c>
    </row>
    <row r="349" spans="1:4" x14ac:dyDescent="0.2">
      <c r="A349" s="15">
        <v>347</v>
      </c>
      <c r="B349" s="10" t="s">
        <v>3833</v>
      </c>
      <c r="C349" s="12" t="s">
        <v>273</v>
      </c>
    </row>
    <row r="350" spans="1:4" x14ac:dyDescent="0.2">
      <c r="A350" s="15">
        <v>348</v>
      </c>
      <c r="B350" s="10" t="s">
        <v>3834</v>
      </c>
      <c r="D350" s="13" t="s">
        <v>656</v>
      </c>
    </row>
    <row r="351" spans="1:4" x14ac:dyDescent="0.2">
      <c r="A351" s="15">
        <v>349</v>
      </c>
      <c r="B351" s="10" t="s">
        <v>3835</v>
      </c>
      <c r="C351" s="12" t="s">
        <v>274</v>
      </c>
      <c r="D351" s="13" t="s">
        <v>3225</v>
      </c>
    </row>
    <row r="352" spans="1:4" x14ac:dyDescent="0.2">
      <c r="A352" s="15">
        <v>350</v>
      </c>
      <c r="B352" s="10" t="s">
        <v>3836</v>
      </c>
      <c r="C352" s="12" t="s">
        <v>275</v>
      </c>
      <c r="D352" s="13" t="s">
        <v>680</v>
      </c>
    </row>
    <row r="353" spans="1:4" ht="32" x14ac:dyDescent="0.2">
      <c r="A353" s="15">
        <v>351</v>
      </c>
      <c r="B353" s="10" t="s">
        <v>3837</v>
      </c>
      <c r="C353" s="12" t="s">
        <v>276</v>
      </c>
      <c r="D353" s="13" t="s">
        <v>3226</v>
      </c>
    </row>
    <row r="354" spans="1:4" ht="26" x14ac:dyDescent="0.2">
      <c r="A354" s="15">
        <v>352</v>
      </c>
      <c r="B354" s="10" t="s">
        <v>3838</v>
      </c>
      <c r="C354" s="12" t="s">
        <v>277</v>
      </c>
      <c r="D354" s="13" t="s">
        <v>3227</v>
      </c>
    </row>
    <row r="355" spans="1:4" ht="48" x14ac:dyDescent="0.2">
      <c r="A355" s="15">
        <v>353</v>
      </c>
      <c r="B355" s="10" t="s">
        <v>3839</v>
      </c>
      <c r="C355" s="12" t="s">
        <v>278</v>
      </c>
      <c r="D355" s="13" t="s">
        <v>3228</v>
      </c>
    </row>
    <row r="356" spans="1:4" x14ac:dyDescent="0.2">
      <c r="A356" s="15">
        <v>354</v>
      </c>
      <c r="B356" s="10" t="s">
        <v>3840</v>
      </c>
      <c r="C356" s="12" t="s">
        <v>329</v>
      </c>
      <c r="D356" s="13" t="s">
        <v>3229</v>
      </c>
    </row>
    <row r="357" spans="1:4" x14ac:dyDescent="0.2">
      <c r="A357" s="15">
        <v>355</v>
      </c>
      <c r="B357" s="10" t="s">
        <v>3841</v>
      </c>
      <c r="C357" s="12" t="s">
        <v>93</v>
      </c>
      <c r="D357" s="13" t="s">
        <v>767</v>
      </c>
    </row>
    <row r="358" spans="1:4" ht="39" x14ac:dyDescent="0.2">
      <c r="A358" s="15">
        <v>356</v>
      </c>
      <c r="B358" s="10" t="s">
        <v>3842</v>
      </c>
      <c r="C358" s="12" t="s">
        <v>279</v>
      </c>
      <c r="D358" s="13" t="s">
        <v>3230</v>
      </c>
    </row>
    <row r="359" spans="1:4" ht="32" x14ac:dyDescent="0.2">
      <c r="A359" s="15">
        <v>357</v>
      </c>
      <c r="B359" s="10" t="s">
        <v>3843</v>
      </c>
      <c r="C359" s="12" t="s">
        <v>280</v>
      </c>
      <c r="D359" s="13" t="s">
        <v>3231</v>
      </c>
    </row>
    <row r="360" spans="1:4" x14ac:dyDescent="0.2">
      <c r="A360" s="15">
        <v>358</v>
      </c>
      <c r="B360" s="10" t="s">
        <v>3833</v>
      </c>
      <c r="C360" s="12" t="s">
        <v>281</v>
      </c>
      <c r="D360" s="13" t="s">
        <v>6</v>
      </c>
    </row>
    <row r="361" spans="1:4" x14ac:dyDescent="0.2">
      <c r="A361" s="15">
        <v>359</v>
      </c>
      <c r="B361" s="10" t="s">
        <v>3844</v>
      </c>
      <c r="C361" s="12" t="s">
        <v>282</v>
      </c>
      <c r="D361" s="13" t="s">
        <v>3232</v>
      </c>
    </row>
    <row r="362" spans="1:4" ht="26" x14ac:dyDescent="0.2">
      <c r="A362" s="15">
        <v>360</v>
      </c>
      <c r="B362" s="10" t="s">
        <v>3845</v>
      </c>
      <c r="C362" s="12" t="s">
        <v>283</v>
      </c>
      <c r="D362" s="13" t="s">
        <v>3233</v>
      </c>
    </row>
    <row r="363" spans="1:4" x14ac:dyDescent="0.2">
      <c r="A363" s="15">
        <v>361</v>
      </c>
      <c r="B363" s="10" t="s">
        <v>3846</v>
      </c>
      <c r="C363" s="12" t="s">
        <v>284</v>
      </c>
      <c r="D363" s="13" t="s">
        <v>657</v>
      </c>
    </row>
    <row r="364" spans="1:4" x14ac:dyDescent="0.2">
      <c r="A364" s="15">
        <v>362</v>
      </c>
      <c r="B364" s="10" t="s">
        <v>3847</v>
      </c>
      <c r="C364" s="12" t="s">
        <v>285</v>
      </c>
      <c r="D364" s="13" t="s">
        <v>743</v>
      </c>
    </row>
    <row r="365" spans="1:4" ht="26" x14ac:dyDescent="0.2">
      <c r="A365" s="15">
        <v>363</v>
      </c>
      <c r="B365" s="10" t="s">
        <v>3848</v>
      </c>
      <c r="C365" s="12" t="s">
        <v>286</v>
      </c>
      <c r="D365" s="13" t="s">
        <v>3234</v>
      </c>
    </row>
    <row r="366" spans="1:4" ht="32" x14ac:dyDescent="0.2">
      <c r="A366" s="15">
        <v>364</v>
      </c>
      <c r="B366" s="10" t="s">
        <v>3849</v>
      </c>
      <c r="C366" s="12" t="s">
        <v>287</v>
      </c>
      <c r="D366" s="13" t="s">
        <v>3235</v>
      </c>
    </row>
    <row r="367" spans="1:4" x14ac:dyDescent="0.2">
      <c r="A367" s="15">
        <v>365</v>
      </c>
      <c r="B367" s="10" t="s">
        <v>3850</v>
      </c>
    </row>
    <row r="368" spans="1:4" x14ac:dyDescent="0.2">
      <c r="A368" s="15">
        <v>366</v>
      </c>
      <c r="B368" s="10" t="s">
        <v>3553</v>
      </c>
      <c r="D368" s="13" t="s">
        <v>971</v>
      </c>
    </row>
    <row r="369" spans="1:4" ht="39" x14ac:dyDescent="0.2">
      <c r="A369" s="15">
        <v>367</v>
      </c>
      <c r="B369" s="10" t="s">
        <v>3851</v>
      </c>
      <c r="C369" s="12" t="s">
        <v>288</v>
      </c>
      <c r="D369" s="13" t="s">
        <v>3236</v>
      </c>
    </row>
    <row r="370" spans="1:4" x14ac:dyDescent="0.2">
      <c r="A370" s="15">
        <v>368</v>
      </c>
      <c r="B370" s="10" t="s">
        <v>3605</v>
      </c>
      <c r="D370" s="13" t="s">
        <v>7</v>
      </c>
    </row>
    <row r="371" spans="1:4" x14ac:dyDescent="0.2">
      <c r="A371" s="15">
        <v>369</v>
      </c>
      <c r="B371" s="10" t="s">
        <v>3824</v>
      </c>
      <c r="D371" s="13" t="s">
        <v>6</v>
      </c>
    </row>
    <row r="372" spans="1:4" x14ac:dyDescent="0.2">
      <c r="A372" s="15">
        <v>370</v>
      </c>
      <c r="B372" s="10" t="s">
        <v>3852</v>
      </c>
      <c r="C372" s="12" t="s">
        <v>289</v>
      </c>
      <c r="D372" s="13" t="s">
        <v>3237</v>
      </c>
    </row>
    <row r="373" spans="1:4" ht="39" x14ac:dyDescent="0.2">
      <c r="A373" s="15">
        <v>371</v>
      </c>
      <c r="B373" s="10" t="s">
        <v>3853</v>
      </c>
      <c r="C373" s="12" t="s">
        <v>290</v>
      </c>
      <c r="D373" s="13" t="s">
        <v>3238</v>
      </c>
    </row>
    <row r="374" spans="1:4" ht="32" x14ac:dyDescent="0.2">
      <c r="A374" s="15">
        <v>372</v>
      </c>
      <c r="B374" s="10" t="s">
        <v>3854</v>
      </c>
      <c r="C374" s="12" t="s">
        <v>291</v>
      </c>
      <c r="D374" s="13" t="s">
        <v>3239</v>
      </c>
    </row>
    <row r="375" spans="1:4" ht="39" x14ac:dyDescent="0.2">
      <c r="A375" s="15">
        <v>373</v>
      </c>
      <c r="B375" s="10" t="s">
        <v>3855</v>
      </c>
      <c r="C375" s="12" t="s">
        <v>292</v>
      </c>
      <c r="D375" s="13" t="s">
        <v>3240</v>
      </c>
    </row>
    <row r="376" spans="1:4" ht="32" x14ac:dyDescent="0.2">
      <c r="A376" s="15">
        <v>374</v>
      </c>
      <c r="B376" s="10" t="s">
        <v>3856</v>
      </c>
      <c r="C376" s="12" t="s">
        <v>293</v>
      </c>
      <c r="D376" s="13" t="s">
        <v>3241</v>
      </c>
    </row>
    <row r="377" spans="1:4" x14ac:dyDescent="0.2">
      <c r="A377" s="15">
        <v>375</v>
      </c>
      <c r="B377" s="10" t="s">
        <v>3857</v>
      </c>
      <c r="C377" s="12" t="s">
        <v>294</v>
      </c>
      <c r="D377" s="13" t="s">
        <v>642</v>
      </c>
    </row>
    <row r="378" spans="1:4" x14ac:dyDescent="0.2">
      <c r="A378" s="15">
        <v>376</v>
      </c>
      <c r="B378" s="10" t="s">
        <v>3858</v>
      </c>
      <c r="C378" s="12" t="s">
        <v>295</v>
      </c>
      <c r="D378" s="13" t="s">
        <v>3242</v>
      </c>
    </row>
    <row r="379" spans="1:4" x14ac:dyDescent="0.2">
      <c r="A379" s="15">
        <v>377</v>
      </c>
      <c r="B379" s="10" t="s">
        <v>3859</v>
      </c>
    </row>
    <row r="380" spans="1:4" ht="32" x14ac:dyDescent="0.2">
      <c r="A380" s="15">
        <v>378</v>
      </c>
      <c r="B380" s="10" t="s">
        <v>3860</v>
      </c>
      <c r="C380" s="12" t="s">
        <v>296</v>
      </c>
      <c r="D380" s="13" t="s">
        <v>3243</v>
      </c>
    </row>
    <row r="381" spans="1:4" ht="32" x14ac:dyDescent="0.2">
      <c r="A381" s="15">
        <v>379</v>
      </c>
      <c r="B381" s="10" t="s">
        <v>3861</v>
      </c>
      <c r="C381" s="12" t="s">
        <v>297</v>
      </c>
      <c r="D381" s="13" t="s">
        <v>3244</v>
      </c>
    </row>
    <row r="382" spans="1:4" x14ac:dyDescent="0.2">
      <c r="A382" s="15">
        <v>380</v>
      </c>
      <c r="B382" s="10" t="s">
        <v>3862</v>
      </c>
      <c r="C382" s="12" t="s">
        <v>298</v>
      </c>
    </row>
    <row r="383" spans="1:4" x14ac:dyDescent="0.2">
      <c r="A383" s="15">
        <v>381</v>
      </c>
      <c r="B383" s="10" t="s">
        <v>3863</v>
      </c>
      <c r="C383" s="12" t="s">
        <v>299</v>
      </c>
      <c r="D383" s="13" t="s">
        <v>650</v>
      </c>
    </row>
    <row r="384" spans="1:4" x14ac:dyDescent="0.2">
      <c r="A384" s="15">
        <v>382</v>
      </c>
      <c r="B384" s="10" t="s">
        <v>3864</v>
      </c>
      <c r="C384" s="12" t="s">
        <v>300</v>
      </c>
      <c r="D384" s="13" t="s">
        <v>7</v>
      </c>
    </row>
    <row r="385" spans="1:4" x14ac:dyDescent="0.2">
      <c r="A385" s="15">
        <v>383</v>
      </c>
      <c r="B385" s="10" t="s">
        <v>3865</v>
      </c>
      <c r="C385" s="12" t="s">
        <v>301</v>
      </c>
      <c r="D385" s="13" t="s">
        <v>3245</v>
      </c>
    </row>
    <row r="386" spans="1:4" ht="26" x14ac:dyDescent="0.2">
      <c r="A386" s="15">
        <v>384</v>
      </c>
      <c r="B386" s="10" t="s">
        <v>3866</v>
      </c>
      <c r="C386" s="12" t="s">
        <v>302</v>
      </c>
      <c r="D386" s="13" t="s">
        <v>3246</v>
      </c>
    </row>
    <row r="387" spans="1:4" x14ac:dyDescent="0.2">
      <c r="A387" s="15">
        <v>385</v>
      </c>
      <c r="B387" s="10" t="s">
        <v>3867</v>
      </c>
      <c r="C387" s="12" t="s">
        <v>303</v>
      </c>
      <c r="D387" s="13" t="s">
        <v>3247</v>
      </c>
    </row>
    <row r="388" spans="1:4" x14ac:dyDescent="0.2">
      <c r="A388" s="15">
        <v>386</v>
      </c>
      <c r="B388" s="10" t="s">
        <v>3605</v>
      </c>
      <c r="C388" s="12" t="s">
        <v>304</v>
      </c>
      <c r="D388" s="13" t="s">
        <v>7</v>
      </c>
    </row>
    <row r="389" spans="1:4" ht="32" x14ac:dyDescent="0.2">
      <c r="A389" s="15">
        <v>387</v>
      </c>
      <c r="B389" s="10" t="s">
        <v>3868</v>
      </c>
      <c r="C389" s="12" t="s">
        <v>305</v>
      </c>
      <c r="D389" s="13" t="s">
        <v>3248</v>
      </c>
    </row>
    <row r="390" spans="1:4" ht="26" x14ac:dyDescent="0.2">
      <c r="A390" s="15">
        <v>388</v>
      </c>
      <c r="B390" s="10" t="s">
        <v>3869</v>
      </c>
      <c r="C390" s="12" t="s">
        <v>306</v>
      </c>
      <c r="D390" s="13" t="s">
        <v>3249</v>
      </c>
    </row>
    <row r="391" spans="1:4" ht="32" x14ac:dyDescent="0.2">
      <c r="A391" s="15">
        <v>389</v>
      </c>
      <c r="B391" s="10" t="s">
        <v>3870</v>
      </c>
      <c r="C391" s="12" t="s">
        <v>307</v>
      </c>
      <c r="D391" s="13" t="s">
        <v>3250</v>
      </c>
    </row>
    <row r="392" spans="1:4" ht="32" x14ac:dyDescent="0.2">
      <c r="A392" s="15">
        <v>390</v>
      </c>
      <c r="B392" s="10" t="s">
        <v>3871</v>
      </c>
      <c r="C392" s="12" t="s">
        <v>331</v>
      </c>
      <c r="D392" s="13" t="s">
        <v>3251</v>
      </c>
    </row>
    <row r="393" spans="1:4" ht="39" x14ac:dyDescent="0.2">
      <c r="A393" s="15">
        <v>391</v>
      </c>
      <c r="B393" s="10" t="s">
        <v>3872</v>
      </c>
      <c r="C393" s="12" t="s">
        <v>330</v>
      </c>
      <c r="D393" s="13" t="s">
        <v>3252</v>
      </c>
    </row>
    <row r="394" spans="1:4" ht="32" x14ac:dyDescent="0.2">
      <c r="A394" s="15">
        <v>392</v>
      </c>
      <c r="B394" s="10" t="s">
        <v>3873</v>
      </c>
      <c r="C394" s="12" t="s">
        <v>308</v>
      </c>
      <c r="D394" s="13" t="s">
        <v>3253</v>
      </c>
    </row>
    <row r="395" spans="1:4" ht="32" x14ac:dyDescent="0.2">
      <c r="A395" s="15">
        <v>393</v>
      </c>
      <c r="B395" s="10" t="s">
        <v>3874</v>
      </c>
      <c r="C395" s="12" t="s">
        <v>309</v>
      </c>
      <c r="D395" s="13" t="s">
        <v>3254</v>
      </c>
    </row>
    <row r="396" spans="1:4" ht="32" x14ac:dyDescent="0.2">
      <c r="A396" s="15">
        <v>394</v>
      </c>
      <c r="B396" s="10" t="s">
        <v>3875</v>
      </c>
      <c r="C396" s="12" t="s">
        <v>310</v>
      </c>
      <c r="D396" s="13" t="s">
        <v>3255</v>
      </c>
    </row>
    <row r="397" spans="1:4" ht="48" x14ac:dyDescent="0.2">
      <c r="A397" s="15">
        <v>395</v>
      </c>
      <c r="B397" s="10" t="s">
        <v>3876</v>
      </c>
      <c r="C397" s="12" t="s">
        <v>311</v>
      </c>
      <c r="D397" s="13" t="s">
        <v>3256</v>
      </c>
    </row>
    <row r="398" spans="1:4" ht="32" x14ac:dyDescent="0.2">
      <c r="A398" s="15">
        <v>396</v>
      </c>
      <c r="B398" s="10" t="s">
        <v>3877</v>
      </c>
      <c r="C398" s="12" t="s">
        <v>312</v>
      </c>
      <c r="D398" s="13" t="s">
        <v>3257</v>
      </c>
    </row>
    <row r="399" spans="1:4" x14ac:dyDescent="0.2">
      <c r="A399" s="15">
        <v>397</v>
      </c>
      <c r="B399" s="10" t="s">
        <v>3692</v>
      </c>
      <c r="C399" s="12" t="s">
        <v>313</v>
      </c>
      <c r="D399" s="13" t="s">
        <v>1218</v>
      </c>
    </row>
    <row r="400" spans="1:4" ht="52" x14ac:dyDescent="0.2">
      <c r="A400" s="15">
        <v>398</v>
      </c>
      <c r="B400" s="10" t="s">
        <v>3878</v>
      </c>
      <c r="C400" s="12" t="s">
        <v>314</v>
      </c>
      <c r="D400" s="13" t="s">
        <v>3258</v>
      </c>
    </row>
    <row r="401" spans="1:4" x14ac:dyDescent="0.2">
      <c r="A401" s="15">
        <v>399</v>
      </c>
      <c r="B401" s="10" t="s">
        <v>3879</v>
      </c>
      <c r="C401" s="12" t="s">
        <v>315</v>
      </c>
      <c r="D401" s="13" t="s">
        <v>3259</v>
      </c>
    </row>
    <row r="402" spans="1:4" ht="32" x14ac:dyDescent="0.2">
      <c r="A402" s="15">
        <v>400</v>
      </c>
      <c r="B402" s="10" t="s">
        <v>3880</v>
      </c>
      <c r="C402" s="12" t="s">
        <v>316</v>
      </c>
      <c r="D402" s="13" t="s">
        <v>3260</v>
      </c>
    </row>
    <row r="403" spans="1:4" x14ac:dyDescent="0.2">
      <c r="A403" s="15">
        <v>401</v>
      </c>
      <c r="B403" s="10" t="s">
        <v>3881</v>
      </c>
      <c r="C403" s="12" t="s">
        <v>317</v>
      </c>
      <c r="D403" s="13" t="s">
        <v>3261</v>
      </c>
    </row>
    <row r="404" spans="1:4" x14ac:dyDescent="0.2">
      <c r="A404" s="15">
        <v>402</v>
      </c>
      <c r="B404" s="10" t="s">
        <v>3882</v>
      </c>
      <c r="C404" s="12" t="s">
        <v>318</v>
      </c>
      <c r="D404" s="13" t="s">
        <v>660</v>
      </c>
    </row>
    <row r="405" spans="1:4" x14ac:dyDescent="0.2">
      <c r="A405" s="15">
        <v>403</v>
      </c>
      <c r="B405" s="10" t="s">
        <v>3883</v>
      </c>
      <c r="D405" s="13" t="s">
        <v>1117</v>
      </c>
    </row>
    <row r="406" spans="1:4" x14ac:dyDescent="0.2">
      <c r="A406" s="15">
        <v>404</v>
      </c>
      <c r="B406" s="10" t="s">
        <v>3884</v>
      </c>
      <c r="D406" s="13" t="s">
        <v>641</v>
      </c>
    </row>
    <row r="407" spans="1:4" x14ac:dyDescent="0.2">
      <c r="A407" s="15">
        <v>405</v>
      </c>
      <c r="B407" s="10" t="s">
        <v>3570</v>
      </c>
      <c r="D407" s="13" t="s">
        <v>1144</v>
      </c>
    </row>
    <row r="408" spans="1:4" x14ac:dyDescent="0.2">
      <c r="A408" s="15">
        <v>406</v>
      </c>
      <c r="B408" s="10" t="s">
        <v>3883</v>
      </c>
      <c r="D408" s="13" t="s">
        <v>1117</v>
      </c>
    </row>
    <row r="409" spans="1:4" ht="32" x14ac:dyDescent="0.2">
      <c r="A409" s="15">
        <v>407</v>
      </c>
      <c r="B409" s="10" t="s">
        <v>3885</v>
      </c>
      <c r="C409" s="12" t="s">
        <v>332</v>
      </c>
      <c r="D409" s="13" t="s">
        <v>3262</v>
      </c>
    </row>
    <row r="410" spans="1:4" ht="32" x14ac:dyDescent="0.2">
      <c r="A410" s="15">
        <v>408</v>
      </c>
      <c r="B410" s="10" t="s">
        <v>3886</v>
      </c>
      <c r="C410" s="12" t="s">
        <v>319</v>
      </c>
      <c r="D410" s="13" t="s">
        <v>3263</v>
      </c>
    </row>
    <row r="411" spans="1:4" ht="32" x14ac:dyDescent="0.2">
      <c r="A411" s="15">
        <v>409</v>
      </c>
      <c r="B411" s="10" t="s">
        <v>3887</v>
      </c>
      <c r="C411" s="12" t="s">
        <v>4431</v>
      </c>
      <c r="D411" s="13" t="s">
        <v>3264</v>
      </c>
    </row>
    <row r="412" spans="1:4" x14ac:dyDescent="0.2">
      <c r="A412" s="15">
        <v>410</v>
      </c>
      <c r="B412" s="10" t="s">
        <v>1</v>
      </c>
    </row>
    <row r="413" spans="1:4" x14ac:dyDescent="0.2">
      <c r="A413" s="15">
        <v>411</v>
      </c>
      <c r="B413" s="10" t="s">
        <v>3519</v>
      </c>
      <c r="D413" s="13" t="s">
        <v>5</v>
      </c>
    </row>
    <row r="414" spans="1:4" ht="32" x14ac:dyDescent="0.2">
      <c r="A414" s="15">
        <v>412</v>
      </c>
      <c r="B414" s="10" t="s">
        <v>3888</v>
      </c>
      <c r="C414" s="12" t="s">
        <v>4432</v>
      </c>
      <c r="D414" s="13" t="s">
        <v>3265</v>
      </c>
    </row>
    <row r="415" spans="1:4" x14ac:dyDescent="0.2">
      <c r="A415" s="15">
        <v>413</v>
      </c>
      <c r="B415" s="10" t="s">
        <v>3889</v>
      </c>
      <c r="C415" s="12" t="s">
        <v>4433</v>
      </c>
      <c r="D415" s="13" t="s">
        <v>7</v>
      </c>
    </row>
    <row r="416" spans="1:4" x14ac:dyDescent="0.2">
      <c r="A416" s="15">
        <v>414</v>
      </c>
      <c r="B416" s="10" t="s">
        <v>3890</v>
      </c>
      <c r="C416" s="12" t="s">
        <v>4434</v>
      </c>
      <c r="D416" s="13" t="s">
        <v>3266</v>
      </c>
    </row>
    <row r="417" spans="1:4" ht="32" x14ac:dyDescent="0.2">
      <c r="A417" s="15">
        <v>415</v>
      </c>
      <c r="B417" s="10" t="s">
        <v>3891</v>
      </c>
      <c r="C417" s="12" t="s">
        <v>4435</v>
      </c>
      <c r="D417" s="13" t="s">
        <v>1046</v>
      </c>
    </row>
    <row r="418" spans="1:4" x14ac:dyDescent="0.2">
      <c r="A418" s="15">
        <v>416</v>
      </c>
      <c r="B418" s="10" t="s">
        <v>3892</v>
      </c>
      <c r="C418" s="12" t="s">
        <v>4436</v>
      </c>
      <c r="D418" s="13" t="s">
        <v>3267</v>
      </c>
    </row>
    <row r="419" spans="1:4" x14ac:dyDescent="0.2">
      <c r="A419" s="15">
        <v>417</v>
      </c>
      <c r="B419" s="10" t="s">
        <v>3893</v>
      </c>
      <c r="C419" s="12" t="s">
        <v>4437</v>
      </c>
      <c r="D419" s="13" t="s">
        <v>650</v>
      </c>
    </row>
    <row r="420" spans="1:4" x14ac:dyDescent="0.2">
      <c r="A420" s="15">
        <v>418</v>
      </c>
      <c r="B420" s="10" t="s">
        <v>3894</v>
      </c>
      <c r="C420" s="12" t="s">
        <v>4438</v>
      </c>
      <c r="D420" s="13" t="s">
        <v>3123</v>
      </c>
    </row>
    <row r="421" spans="1:4" ht="52" x14ac:dyDescent="0.2">
      <c r="A421" s="15">
        <v>419</v>
      </c>
      <c r="B421" s="10" t="s">
        <v>3895</v>
      </c>
      <c r="C421" s="12" t="s">
        <v>4439</v>
      </c>
      <c r="D421" s="13" t="s">
        <v>3268</v>
      </c>
    </row>
    <row r="422" spans="1:4" ht="48" x14ac:dyDescent="0.2">
      <c r="A422" s="15">
        <v>420</v>
      </c>
      <c r="B422" s="10" t="s">
        <v>3896</v>
      </c>
      <c r="C422" s="12" t="s">
        <v>4440</v>
      </c>
      <c r="D422" s="13" t="s">
        <v>3269</v>
      </c>
    </row>
    <row r="423" spans="1:4" ht="39" x14ac:dyDescent="0.2">
      <c r="A423" s="15">
        <v>421</v>
      </c>
      <c r="B423" s="10" t="s">
        <v>3897</v>
      </c>
      <c r="C423" s="12" t="s">
        <v>4441</v>
      </c>
      <c r="D423" s="13" t="s">
        <v>3270</v>
      </c>
    </row>
    <row r="424" spans="1:4" ht="32" x14ac:dyDescent="0.2">
      <c r="A424" s="15">
        <v>422</v>
      </c>
      <c r="B424" s="10" t="s">
        <v>3898</v>
      </c>
      <c r="C424" s="12" t="s">
        <v>4442</v>
      </c>
      <c r="D424" s="13" t="s">
        <v>3271</v>
      </c>
    </row>
    <row r="425" spans="1:4" ht="32" x14ac:dyDescent="0.2">
      <c r="A425" s="15">
        <v>423</v>
      </c>
      <c r="B425" s="10" t="s">
        <v>3899</v>
      </c>
      <c r="C425" s="12" t="s">
        <v>4443</v>
      </c>
      <c r="D425" s="13" t="s">
        <v>3272</v>
      </c>
    </row>
    <row r="426" spans="1:4" ht="32" x14ac:dyDescent="0.2">
      <c r="A426" s="15">
        <v>424</v>
      </c>
      <c r="B426" s="10" t="s">
        <v>3900</v>
      </c>
      <c r="C426" s="12" t="s">
        <v>4444</v>
      </c>
      <c r="D426" s="13" t="s">
        <v>3273</v>
      </c>
    </row>
    <row r="427" spans="1:4" ht="48" x14ac:dyDescent="0.2">
      <c r="A427" s="15">
        <v>425</v>
      </c>
      <c r="B427" s="10" t="s">
        <v>3901</v>
      </c>
      <c r="C427" s="12" t="s">
        <v>4445</v>
      </c>
      <c r="D427" s="13" t="s">
        <v>3274</v>
      </c>
    </row>
    <row r="428" spans="1:4" ht="32" x14ac:dyDescent="0.2">
      <c r="A428" s="15">
        <v>426</v>
      </c>
      <c r="B428" s="10" t="s">
        <v>3902</v>
      </c>
      <c r="C428" s="12" t="s">
        <v>4446</v>
      </c>
      <c r="D428" s="13" t="s">
        <v>3275</v>
      </c>
    </row>
    <row r="429" spans="1:4" x14ac:dyDescent="0.2">
      <c r="A429" s="15">
        <v>427</v>
      </c>
      <c r="B429" s="10" t="s">
        <v>3603</v>
      </c>
      <c r="C429" s="12" t="s">
        <v>4447</v>
      </c>
      <c r="D429" s="13" t="s">
        <v>899</v>
      </c>
    </row>
    <row r="430" spans="1:4" x14ac:dyDescent="0.2">
      <c r="A430" s="15">
        <v>428</v>
      </c>
      <c r="B430" s="10" t="s">
        <v>3903</v>
      </c>
      <c r="C430" s="12" t="s">
        <v>4448</v>
      </c>
      <c r="D430" s="13" t="s">
        <v>3276</v>
      </c>
    </row>
    <row r="431" spans="1:4" x14ac:dyDescent="0.2">
      <c r="A431" s="15">
        <v>429</v>
      </c>
      <c r="B431" s="10" t="s">
        <v>3904</v>
      </c>
      <c r="C431" s="12" t="s">
        <v>4449</v>
      </c>
    </row>
    <row r="432" spans="1:4" ht="39" x14ac:dyDescent="0.2">
      <c r="A432" s="15">
        <v>430</v>
      </c>
      <c r="B432" s="10" t="s">
        <v>3905</v>
      </c>
      <c r="C432" s="12" t="s">
        <v>4450</v>
      </c>
      <c r="D432" s="13" t="s">
        <v>3277</v>
      </c>
    </row>
    <row r="433" spans="1:4" x14ac:dyDescent="0.2">
      <c r="A433" s="15">
        <v>431</v>
      </c>
      <c r="B433" s="10" t="s">
        <v>3605</v>
      </c>
      <c r="C433" s="12" t="s">
        <v>4451</v>
      </c>
      <c r="D433" s="13" t="s">
        <v>7</v>
      </c>
    </row>
    <row r="434" spans="1:4" x14ac:dyDescent="0.2">
      <c r="A434" s="15">
        <v>432</v>
      </c>
      <c r="B434" s="10" t="s">
        <v>3906</v>
      </c>
      <c r="C434" s="12" t="s">
        <v>4434</v>
      </c>
    </row>
    <row r="435" spans="1:4" x14ac:dyDescent="0.2">
      <c r="A435" s="15">
        <v>433</v>
      </c>
      <c r="B435" s="10" t="s">
        <v>3907</v>
      </c>
      <c r="C435" s="12" t="s">
        <v>4452</v>
      </c>
      <c r="D435" s="13" t="s">
        <v>3278</v>
      </c>
    </row>
    <row r="436" spans="1:4" ht="32" x14ac:dyDescent="0.2">
      <c r="A436" s="15">
        <v>434</v>
      </c>
      <c r="B436" s="10" t="s">
        <v>3908</v>
      </c>
      <c r="C436" s="12" t="s">
        <v>4453</v>
      </c>
      <c r="D436" s="13" t="s">
        <v>3279</v>
      </c>
    </row>
    <row r="437" spans="1:4" ht="26" x14ac:dyDescent="0.2">
      <c r="A437" s="15">
        <v>435</v>
      </c>
      <c r="B437" s="10" t="s">
        <v>3909</v>
      </c>
      <c r="C437" s="12" t="s">
        <v>4454</v>
      </c>
      <c r="D437" s="13" t="s">
        <v>3280</v>
      </c>
    </row>
    <row r="438" spans="1:4" x14ac:dyDescent="0.2">
      <c r="A438" s="15">
        <v>436</v>
      </c>
      <c r="B438" s="10" t="s">
        <v>3910</v>
      </c>
      <c r="C438" s="12" t="s">
        <v>4455</v>
      </c>
      <c r="D438" s="13" t="s">
        <v>3281</v>
      </c>
    </row>
    <row r="439" spans="1:4" x14ac:dyDescent="0.2">
      <c r="A439" s="15">
        <v>437</v>
      </c>
      <c r="B439" s="10" t="s">
        <v>3911</v>
      </c>
      <c r="C439" s="12" t="s">
        <v>4456</v>
      </c>
    </row>
    <row r="440" spans="1:4" ht="32" x14ac:dyDescent="0.2">
      <c r="A440" s="15">
        <v>438</v>
      </c>
      <c r="B440" s="10" t="s">
        <v>3912</v>
      </c>
      <c r="C440" s="12" t="s">
        <v>4457</v>
      </c>
      <c r="D440" s="13" t="s">
        <v>3282</v>
      </c>
    </row>
    <row r="441" spans="1:4" x14ac:dyDescent="0.2">
      <c r="A441" s="15">
        <v>439</v>
      </c>
      <c r="B441" s="10" t="s">
        <v>3605</v>
      </c>
      <c r="C441" s="12" t="s">
        <v>4458</v>
      </c>
      <c r="D441" s="13" t="s">
        <v>7</v>
      </c>
    </row>
    <row r="442" spans="1:4" x14ac:dyDescent="0.2">
      <c r="A442" s="15">
        <v>440</v>
      </c>
      <c r="B442" s="10" t="s">
        <v>3913</v>
      </c>
      <c r="C442" s="12" t="s">
        <v>4459</v>
      </c>
      <c r="D442" s="13" t="s">
        <v>3283</v>
      </c>
    </row>
    <row r="443" spans="1:4" x14ac:dyDescent="0.2">
      <c r="A443" s="15">
        <v>441</v>
      </c>
      <c r="B443" s="10" t="s">
        <v>3914</v>
      </c>
      <c r="C443" s="12" t="s">
        <v>4434</v>
      </c>
      <c r="D443" s="13" t="s">
        <v>967</v>
      </c>
    </row>
    <row r="444" spans="1:4" x14ac:dyDescent="0.2">
      <c r="A444" s="15">
        <v>442</v>
      </c>
      <c r="B444" s="10" t="s">
        <v>3915</v>
      </c>
      <c r="C444" s="12" t="s">
        <v>4434</v>
      </c>
      <c r="D444" s="13" t="s">
        <v>912</v>
      </c>
    </row>
    <row r="445" spans="1:4" x14ac:dyDescent="0.2">
      <c r="A445" s="15">
        <v>443</v>
      </c>
      <c r="B445" s="10" t="s">
        <v>3916</v>
      </c>
      <c r="C445" s="12" t="s">
        <v>4460</v>
      </c>
      <c r="D445" s="13" t="s">
        <v>3284</v>
      </c>
    </row>
    <row r="446" spans="1:4" x14ac:dyDescent="0.2">
      <c r="A446" s="15">
        <v>444</v>
      </c>
      <c r="B446" s="10" t="s">
        <v>3917</v>
      </c>
      <c r="C446" s="12" t="s">
        <v>4461</v>
      </c>
      <c r="D446" s="13" t="s">
        <v>3285</v>
      </c>
    </row>
    <row r="447" spans="1:4" ht="48" x14ac:dyDescent="0.2">
      <c r="A447" s="15">
        <v>445</v>
      </c>
      <c r="B447" s="10" t="s">
        <v>3918</v>
      </c>
      <c r="C447" s="12" t="s">
        <v>4462</v>
      </c>
      <c r="D447" s="13" t="s">
        <v>3286</v>
      </c>
    </row>
    <row r="448" spans="1:4" ht="32" x14ac:dyDescent="0.2">
      <c r="A448" s="15">
        <v>446</v>
      </c>
      <c r="B448" s="10" t="s">
        <v>3919</v>
      </c>
      <c r="C448" s="12" t="s">
        <v>4463</v>
      </c>
    </row>
    <row r="449" spans="1:4" x14ac:dyDescent="0.2">
      <c r="A449" s="15">
        <v>447</v>
      </c>
      <c r="B449" s="10" t="s">
        <v>3920</v>
      </c>
      <c r="C449" s="12" t="s">
        <v>4464</v>
      </c>
    </row>
    <row r="450" spans="1:4" x14ac:dyDescent="0.2">
      <c r="A450" s="15">
        <v>448</v>
      </c>
      <c r="B450" s="10" t="s">
        <v>3921</v>
      </c>
      <c r="C450" s="12" t="s">
        <v>4434</v>
      </c>
    </row>
    <row r="451" spans="1:4" ht="32" x14ac:dyDescent="0.2">
      <c r="A451" s="15">
        <v>449</v>
      </c>
      <c r="B451" s="10" t="s">
        <v>3922</v>
      </c>
      <c r="C451" s="12" t="s">
        <v>4465</v>
      </c>
      <c r="D451" s="13" t="s">
        <v>646</v>
      </c>
    </row>
    <row r="452" spans="1:4" x14ac:dyDescent="0.2">
      <c r="A452" s="15">
        <v>450</v>
      </c>
      <c r="B452" s="10" t="s">
        <v>3923</v>
      </c>
      <c r="C452" s="12" t="s">
        <v>4466</v>
      </c>
      <c r="D452" s="13" t="s">
        <v>3287</v>
      </c>
    </row>
    <row r="453" spans="1:4" x14ac:dyDescent="0.2">
      <c r="A453" s="15">
        <v>451</v>
      </c>
      <c r="B453" s="10" t="s">
        <v>3889</v>
      </c>
      <c r="C453" s="12" t="s">
        <v>4467</v>
      </c>
      <c r="D453" s="13" t="s">
        <v>7</v>
      </c>
    </row>
    <row r="454" spans="1:4" x14ac:dyDescent="0.2">
      <c r="A454" s="15">
        <v>452</v>
      </c>
      <c r="B454" s="10" t="s">
        <v>3924</v>
      </c>
      <c r="C454" s="12" t="s">
        <v>4468</v>
      </c>
      <c r="D454" s="13" t="s">
        <v>3288</v>
      </c>
    </row>
    <row r="455" spans="1:4" x14ac:dyDescent="0.2">
      <c r="A455" s="15">
        <v>453</v>
      </c>
      <c r="B455" s="10" t="s">
        <v>3889</v>
      </c>
      <c r="C455" s="12" t="s">
        <v>4469</v>
      </c>
      <c r="D455" s="13" t="s">
        <v>7</v>
      </c>
    </row>
    <row r="456" spans="1:4" ht="32" x14ac:dyDescent="0.2">
      <c r="A456" s="15">
        <v>454</v>
      </c>
      <c r="B456" s="10" t="s">
        <v>3925</v>
      </c>
      <c r="C456" s="12" t="s">
        <v>4470</v>
      </c>
      <c r="D456" s="13" t="s">
        <v>3289</v>
      </c>
    </row>
    <row r="457" spans="1:4" ht="32" x14ac:dyDescent="0.2">
      <c r="A457" s="15">
        <v>455</v>
      </c>
      <c r="B457" s="10" t="s">
        <v>3926</v>
      </c>
      <c r="C457" s="12" t="s">
        <v>4471</v>
      </c>
      <c r="D457" s="13" t="s">
        <v>3290</v>
      </c>
    </row>
    <row r="458" spans="1:4" x14ac:dyDescent="0.2">
      <c r="A458" s="15">
        <v>456</v>
      </c>
      <c r="B458" s="10" t="s">
        <v>1</v>
      </c>
      <c r="C458" s="12" t="s">
        <v>4434</v>
      </c>
    </row>
    <row r="459" spans="1:4" x14ac:dyDescent="0.2">
      <c r="A459" s="15">
        <v>457</v>
      </c>
      <c r="B459" s="10" t="s">
        <v>3520</v>
      </c>
      <c r="C459" s="12" t="s">
        <v>4472</v>
      </c>
      <c r="D459" s="13" t="s">
        <v>5</v>
      </c>
    </row>
    <row r="460" spans="1:4" x14ac:dyDescent="0.2">
      <c r="A460" s="15">
        <v>458</v>
      </c>
      <c r="B460" s="10" t="s">
        <v>3927</v>
      </c>
      <c r="C460" s="12" t="s">
        <v>4473</v>
      </c>
      <c r="D460" s="13" t="s">
        <v>3291</v>
      </c>
    </row>
    <row r="461" spans="1:4" ht="39" x14ac:dyDescent="0.2">
      <c r="A461" s="15">
        <v>459</v>
      </c>
      <c r="B461" s="10" t="s">
        <v>3928</v>
      </c>
      <c r="C461" s="12" t="s">
        <v>4474</v>
      </c>
      <c r="D461" s="13" t="s">
        <v>3292</v>
      </c>
    </row>
    <row r="462" spans="1:4" x14ac:dyDescent="0.2">
      <c r="A462" s="15">
        <v>460</v>
      </c>
      <c r="B462" s="10" t="s">
        <v>3929</v>
      </c>
      <c r="C462" s="12" t="s">
        <v>4475</v>
      </c>
      <c r="D462" s="13" t="s">
        <v>663</v>
      </c>
    </row>
    <row r="463" spans="1:4" ht="48" x14ac:dyDescent="0.2">
      <c r="A463" s="15">
        <v>461</v>
      </c>
      <c r="B463" s="10" t="s">
        <v>3930</v>
      </c>
      <c r="C463" s="12" t="s">
        <v>4476</v>
      </c>
      <c r="D463" s="13" t="s">
        <v>3293</v>
      </c>
    </row>
    <row r="464" spans="1:4" x14ac:dyDescent="0.2">
      <c r="A464" s="15">
        <v>462</v>
      </c>
      <c r="B464" s="10" t="s">
        <v>3931</v>
      </c>
      <c r="C464" s="12" t="s">
        <v>4477</v>
      </c>
      <c r="D464" s="13" t="s">
        <v>831</v>
      </c>
    </row>
    <row r="465" spans="1:4" x14ac:dyDescent="0.2">
      <c r="A465" s="15">
        <v>463</v>
      </c>
      <c r="B465" s="10" t="s">
        <v>3932</v>
      </c>
      <c r="C465" s="12" t="s">
        <v>4478</v>
      </c>
      <c r="D465" s="13" t="s">
        <v>646</v>
      </c>
    </row>
    <row r="466" spans="1:4" x14ac:dyDescent="0.2">
      <c r="A466" s="15">
        <v>464</v>
      </c>
      <c r="B466" s="10" t="s">
        <v>3933</v>
      </c>
      <c r="C466" s="12" t="s">
        <v>4479</v>
      </c>
      <c r="D466" s="13" t="s">
        <v>3294</v>
      </c>
    </row>
    <row r="467" spans="1:4" ht="32" x14ac:dyDescent="0.2">
      <c r="A467" s="15">
        <v>465</v>
      </c>
      <c r="B467" s="10" t="s">
        <v>3934</v>
      </c>
      <c r="C467" s="12" t="s">
        <v>4480</v>
      </c>
      <c r="D467" s="13" t="s">
        <v>3295</v>
      </c>
    </row>
    <row r="468" spans="1:4" ht="32" x14ac:dyDescent="0.2">
      <c r="A468" s="15">
        <v>466</v>
      </c>
      <c r="B468" s="10" t="s">
        <v>3935</v>
      </c>
      <c r="C468" s="12" t="s">
        <v>4481</v>
      </c>
      <c r="D468" s="13" t="s">
        <v>3296</v>
      </c>
    </row>
    <row r="469" spans="1:4" ht="32" x14ac:dyDescent="0.2">
      <c r="A469" s="15">
        <v>467</v>
      </c>
      <c r="B469" s="10" t="s">
        <v>3936</v>
      </c>
      <c r="C469" s="12" t="s">
        <v>4482</v>
      </c>
      <c r="D469" s="13" t="s">
        <v>3297</v>
      </c>
    </row>
    <row r="470" spans="1:4" ht="48" x14ac:dyDescent="0.2">
      <c r="A470" s="15">
        <v>468</v>
      </c>
      <c r="B470" s="10" t="s">
        <v>3937</v>
      </c>
      <c r="C470" s="12" t="s">
        <v>4483</v>
      </c>
      <c r="D470" s="13" t="s">
        <v>3298</v>
      </c>
    </row>
    <row r="471" spans="1:4" ht="48" x14ac:dyDescent="0.2">
      <c r="A471" s="15">
        <v>469</v>
      </c>
      <c r="B471" s="10" t="s">
        <v>3938</v>
      </c>
      <c r="C471" s="12" t="s">
        <v>4484</v>
      </c>
      <c r="D471" s="13" t="s">
        <v>3299</v>
      </c>
    </row>
    <row r="472" spans="1:4" ht="48" x14ac:dyDescent="0.2">
      <c r="A472" s="15">
        <v>470</v>
      </c>
      <c r="B472" s="10" t="s">
        <v>3939</v>
      </c>
      <c r="C472" s="12" t="s">
        <v>4485</v>
      </c>
      <c r="D472" s="13" t="s">
        <v>3300</v>
      </c>
    </row>
    <row r="473" spans="1:4" ht="32" x14ac:dyDescent="0.2">
      <c r="A473" s="15">
        <v>471</v>
      </c>
      <c r="B473" s="10" t="s">
        <v>3940</v>
      </c>
      <c r="C473" s="12" t="s">
        <v>4486</v>
      </c>
      <c r="D473" s="13" t="s">
        <v>3301</v>
      </c>
    </row>
    <row r="474" spans="1:4" ht="32" x14ac:dyDescent="0.2">
      <c r="A474" s="15">
        <v>472</v>
      </c>
      <c r="B474" s="10" t="s">
        <v>3941</v>
      </c>
      <c r="C474" s="12" t="s">
        <v>4487</v>
      </c>
      <c r="D474" s="13" t="s">
        <v>3302</v>
      </c>
    </row>
    <row r="475" spans="1:4" ht="48" x14ac:dyDescent="0.2">
      <c r="A475" s="15">
        <v>473</v>
      </c>
      <c r="B475" s="10" t="s">
        <v>3942</v>
      </c>
      <c r="C475" s="12" t="s">
        <v>4488</v>
      </c>
      <c r="D475" s="13" t="s">
        <v>3303</v>
      </c>
    </row>
    <row r="476" spans="1:4" x14ac:dyDescent="0.2">
      <c r="A476" s="15">
        <v>474</v>
      </c>
      <c r="B476" s="10" t="s">
        <v>3943</v>
      </c>
      <c r="C476" s="12" t="s">
        <v>4489</v>
      </c>
      <c r="D476" s="13" t="s">
        <v>691</v>
      </c>
    </row>
    <row r="477" spans="1:4" ht="32" x14ac:dyDescent="0.2">
      <c r="A477" s="15">
        <v>475</v>
      </c>
      <c r="B477" s="10" t="s">
        <v>3944</v>
      </c>
      <c r="C477" s="12" t="s">
        <v>4490</v>
      </c>
      <c r="D477" s="13" t="s">
        <v>3304</v>
      </c>
    </row>
    <row r="478" spans="1:4" x14ac:dyDescent="0.2">
      <c r="A478" s="15">
        <v>476</v>
      </c>
      <c r="B478" s="10" t="s">
        <v>3945</v>
      </c>
      <c r="C478" s="12" t="s">
        <v>4491</v>
      </c>
      <c r="D478" s="13" t="s">
        <v>1007</v>
      </c>
    </row>
    <row r="479" spans="1:4" x14ac:dyDescent="0.2">
      <c r="A479" s="15">
        <v>477</v>
      </c>
      <c r="B479" s="10" t="s">
        <v>3946</v>
      </c>
      <c r="C479" s="12" t="s">
        <v>4434</v>
      </c>
      <c r="D479" s="13" t="s">
        <v>1015</v>
      </c>
    </row>
    <row r="480" spans="1:4" ht="26" x14ac:dyDescent="0.2">
      <c r="A480" s="15">
        <v>478</v>
      </c>
      <c r="B480" s="10" t="s">
        <v>3947</v>
      </c>
      <c r="C480" s="12" t="s">
        <v>4492</v>
      </c>
      <c r="D480" s="13" t="s">
        <v>3305</v>
      </c>
    </row>
    <row r="481" spans="1:4" x14ac:dyDescent="0.2">
      <c r="A481" s="15">
        <v>479</v>
      </c>
      <c r="B481" s="10" t="s">
        <v>3948</v>
      </c>
      <c r="C481" s="12" t="s">
        <v>4493</v>
      </c>
      <c r="D481" s="13" t="s">
        <v>3306</v>
      </c>
    </row>
    <row r="482" spans="1:4" ht="32" x14ac:dyDescent="0.2">
      <c r="A482" s="15">
        <v>480</v>
      </c>
      <c r="B482" s="10" t="s">
        <v>3949</v>
      </c>
      <c r="C482" s="12" t="s">
        <v>4494</v>
      </c>
      <c r="D482" s="13" t="s">
        <v>3307</v>
      </c>
    </row>
    <row r="483" spans="1:4" x14ac:dyDescent="0.2">
      <c r="A483" s="15">
        <v>481</v>
      </c>
      <c r="B483" s="10" t="s">
        <v>3950</v>
      </c>
      <c r="C483" s="12" t="s">
        <v>4434</v>
      </c>
    </row>
    <row r="484" spans="1:4" ht="64" x14ac:dyDescent="0.2">
      <c r="A484" s="15">
        <v>482</v>
      </c>
      <c r="B484" s="10" t="s">
        <v>3951</v>
      </c>
      <c r="C484" s="12" t="s">
        <v>4495</v>
      </c>
      <c r="D484" s="13" t="s">
        <v>3308</v>
      </c>
    </row>
    <row r="485" spans="1:4" x14ac:dyDescent="0.2">
      <c r="A485" s="15">
        <v>483</v>
      </c>
      <c r="B485" s="10" t="s">
        <v>3952</v>
      </c>
      <c r="C485" s="12" t="s">
        <v>4496</v>
      </c>
      <c r="D485" s="13" t="s">
        <v>3309</v>
      </c>
    </row>
    <row r="486" spans="1:4" ht="48" x14ac:dyDescent="0.2">
      <c r="A486" s="15">
        <v>484</v>
      </c>
      <c r="B486" s="10" t="s">
        <v>3953</v>
      </c>
      <c r="C486" s="12" t="s">
        <v>4497</v>
      </c>
      <c r="D486" s="13" t="s">
        <v>3310</v>
      </c>
    </row>
    <row r="487" spans="1:4" x14ac:dyDescent="0.2">
      <c r="A487" s="15">
        <v>485</v>
      </c>
      <c r="B487" s="10" t="s">
        <v>3954</v>
      </c>
      <c r="C487" s="12" t="s">
        <v>4498</v>
      </c>
      <c r="D487" s="13" t="s">
        <v>3311</v>
      </c>
    </row>
    <row r="488" spans="1:4" x14ac:dyDescent="0.2">
      <c r="A488" s="15">
        <v>486</v>
      </c>
      <c r="B488" s="10" t="s">
        <v>3955</v>
      </c>
      <c r="C488" s="12" t="s">
        <v>4434</v>
      </c>
    </row>
    <row r="489" spans="1:4" x14ac:dyDescent="0.2">
      <c r="A489" s="15">
        <v>487</v>
      </c>
      <c r="B489" s="10" t="s">
        <v>3956</v>
      </c>
      <c r="C489" s="12" t="s">
        <v>4499</v>
      </c>
      <c r="D489" s="13" t="s">
        <v>1192</v>
      </c>
    </row>
    <row r="490" spans="1:4" ht="48" x14ac:dyDescent="0.2">
      <c r="A490" s="15">
        <v>488</v>
      </c>
      <c r="B490" s="10" t="s">
        <v>3957</v>
      </c>
      <c r="C490" s="12" t="s">
        <v>4500</v>
      </c>
      <c r="D490" s="13" t="s">
        <v>3312</v>
      </c>
    </row>
    <row r="491" spans="1:4" ht="32" x14ac:dyDescent="0.2">
      <c r="A491" s="15">
        <v>489</v>
      </c>
      <c r="B491" s="10" t="s">
        <v>3958</v>
      </c>
      <c r="C491" s="12" t="s">
        <v>4501</v>
      </c>
      <c r="D491" s="13" t="s">
        <v>681</v>
      </c>
    </row>
    <row r="492" spans="1:4" ht="26" x14ac:dyDescent="0.2">
      <c r="A492" s="15">
        <v>490</v>
      </c>
      <c r="B492" s="10" t="s">
        <v>3959</v>
      </c>
      <c r="C492" s="12" t="s">
        <v>4434</v>
      </c>
      <c r="D492" s="13" t="s">
        <v>3313</v>
      </c>
    </row>
    <row r="493" spans="1:4" x14ac:dyDescent="0.2">
      <c r="A493" s="15">
        <v>491</v>
      </c>
      <c r="B493" s="10" t="s">
        <v>3960</v>
      </c>
      <c r="C493" s="12" t="s">
        <v>4434</v>
      </c>
      <c r="D493" s="13" t="s">
        <v>912</v>
      </c>
    </row>
    <row r="494" spans="1:4" x14ac:dyDescent="0.2">
      <c r="A494" s="15">
        <v>492</v>
      </c>
      <c r="B494" s="10" t="s">
        <v>1</v>
      </c>
      <c r="C494" s="12" t="s">
        <v>4434</v>
      </c>
    </row>
    <row r="495" spans="1:4" x14ac:dyDescent="0.2">
      <c r="A495" s="15">
        <v>493</v>
      </c>
      <c r="B495" s="10" t="s">
        <v>3521</v>
      </c>
      <c r="C495" s="12" t="s">
        <v>4502</v>
      </c>
      <c r="D495" s="13" t="s">
        <v>5</v>
      </c>
    </row>
    <row r="496" spans="1:4" x14ac:dyDescent="0.2">
      <c r="A496" s="15">
        <v>494</v>
      </c>
      <c r="B496" s="10" t="s">
        <v>3961</v>
      </c>
      <c r="C496" s="12" t="s">
        <v>4503</v>
      </c>
    </row>
    <row r="497" spans="1:4" x14ac:dyDescent="0.2">
      <c r="A497" s="15">
        <v>495</v>
      </c>
      <c r="B497" s="10" t="s">
        <v>3962</v>
      </c>
      <c r="C497" s="12" t="s">
        <v>4504</v>
      </c>
    </row>
    <row r="498" spans="1:4" ht="64" x14ac:dyDescent="0.2">
      <c r="A498" s="15">
        <v>496</v>
      </c>
      <c r="B498" s="10" t="s">
        <v>3963</v>
      </c>
      <c r="C498" s="12" t="s">
        <v>4505</v>
      </c>
      <c r="D498" s="13" t="s">
        <v>3314</v>
      </c>
    </row>
    <row r="499" spans="1:4" ht="32" x14ac:dyDescent="0.2">
      <c r="A499" s="15">
        <v>497</v>
      </c>
      <c r="B499" s="10" t="s">
        <v>3964</v>
      </c>
      <c r="C499" s="12" t="s">
        <v>4506</v>
      </c>
      <c r="D499" s="13" t="s">
        <v>3315</v>
      </c>
    </row>
    <row r="500" spans="1:4" x14ac:dyDescent="0.2">
      <c r="A500" s="15">
        <v>498</v>
      </c>
      <c r="B500" s="10" t="s">
        <v>3649</v>
      </c>
      <c r="C500" s="12" t="s">
        <v>4434</v>
      </c>
      <c r="D500" s="13" t="s">
        <v>967</v>
      </c>
    </row>
    <row r="501" spans="1:4" x14ac:dyDescent="0.2">
      <c r="A501" s="15">
        <v>499</v>
      </c>
      <c r="B501" s="10" t="s">
        <v>3965</v>
      </c>
      <c r="C501" s="12" t="s">
        <v>4507</v>
      </c>
    </row>
    <row r="502" spans="1:4" x14ac:dyDescent="0.2">
      <c r="A502" s="15">
        <v>500</v>
      </c>
      <c r="B502" s="10" t="s">
        <v>3966</v>
      </c>
      <c r="C502" s="12" t="s">
        <v>4508</v>
      </c>
      <c r="D502" s="13" t="s">
        <v>3316</v>
      </c>
    </row>
    <row r="503" spans="1:4" x14ac:dyDescent="0.2">
      <c r="A503" s="15">
        <v>501</v>
      </c>
      <c r="B503" s="10" t="s">
        <v>3808</v>
      </c>
      <c r="C503" s="12" t="s">
        <v>4509</v>
      </c>
    </row>
    <row r="504" spans="1:4" x14ac:dyDescent="0.2">
      <c r="A504" s="15">
        <v>502</v>
      </c>
      <c r="B504" s="10" t="s">
        <v>3967</v>
      </c>
      <c r="C504" s="12" t="s">
        <v>4434</v>
      </c>
      <c r="D504" s="13" t="s">
        <v>903</v>
      </c>
    </row>
    <row r="505" spans="1:4" ht="32" x14ac:dyDescent="0.2">
      <c r="A505" s="15">
        <v>503</v>
      </c>
      <c r="B505" s="10" t="s">
        <v>3968</v>
      </c>
      <c r="C505" s="12" t="s">
        <v>4510</v>
      </c>
      <c r="D505" s="13" t="s">
        <v>3317</v>
      </c>
    </row>
    <row r="506" spans="1:4" x14ac:dyDescent="0.2">
      <c r="A506" s="15">
        <v>504</v>
      </c>
      <c r="B506" s="10" t="s">
        <v>3969</v>
      </c>
      <c r="C506" s="12" t="s">
        <v>4511</v>
      </c>
      <c r="D506" s="13" t="s">
        <v>3318</v>
      </c>
    </row>
    <row r="507" spans="1:4" ht="32" x14ac:dyDescent="0.2">
      <c r="A507" s="15">
        <v>505</v>
      </c>
      <c r="B507" s="10" t="s">
        <v>3970</v>
      </c>
      <c r="C507" s="12" t="s">
        <v>4512</v>
      </c>
      <c r="D507" s="13" t="s">
        <v>3319</v>
      </c>
    </row>
    <row r="508" spans="1:4" ht="48" x14ac:dyDescent="0.2">
      <c r="A508" s="15">
        <v>506</v>
      </c>
      <c r="B508" s="10" t="s">
        <v>3971</v>
      </c>
      <c r="C508" s="12" t="s">
        <v>4513</v>
      </c>
      <c r="D508" s="13" t="s">
        <v>3320</v>
      </c>
    </row>
    <row r="509" spans="1:4" ht="32" x14ac:dyDescent="0.2">
      <c r="A509" s="15">
        <v>507</v>
      </c>
      <c r="B509" s="10" t="s">
        <v>3972</v>
      </c>
      <c r="C509" s="12" t="s">
        <v>4514</v>
      </c>
      <c r="D509" s="13" t="s">
        <v>3321</v>
      </c>
    </row>
    <row r="510" spans="1:4" x14ac:dyDescent="0.2">
      <c r="A510" s="15">
        <v>508</v>
      </c>
      <c r="B510" s="10" t="s">
        <v>3973</v>
      </c>
      <c r="C510" s="12" t="s">
        <v>4515</v>
      </c>
      <c r="D510" s="13" t="s">
        <v>3322</v>
      </c>
    </row>
    <row r="511" spans="1:4" x14ac:dyDescent="0.2">
      <c r="A511" s="15">
        <v>509</v>
      </c>
      <c r="B511" s="10" t="s">
        <v>3974</v>
      </c>
      <c r="C511" s="12" t="s">
        <v>4516</v>
      </c>
      <c r="D511" s="13" t="s">
        <v>6</v>
      </c>
    </row>
    <row r="512" spans="1:4" x14ac:dyDescent="0.2">
      <c r="A512" s="15">
        <v>510</v>
      </c>
      <c r="B512" s="10" t="s">
        <v>3975</v>
      </c>
      <c r="C512" s="12" t="s">
        <v>4517</v>
      </c>
      <c r="D512" s="13" t="s">
        <v>3323</v>
      </c>
    </row>
    <row r="513" spans="1:4" x14ac:dyDescent="0.2">
      <c r="A513" s="15">
        <v>511</v>
      </c>
      <c r="B513" s="10" t="s">
        <v>3976</v>
      </c>
      <c r="C513" s="12" t="s">
        <v>4518</v>
      </c>
      <c r="D513" s="13" t="s">
        <v>3324</v>
      </c>
    </row>
    <row r="514" spans="1:4" x14ac:dyDescent="0.2">
      <c r="A514" s="15">
        <v>512</v>
      </c>
      <c r="B514" s="10" t="s">
        <v>3977</v>
      </c>
      <c r="C514" s="12" t="s">
        <v>4519</v>
      </c>
    </row>
    <row r="515" spans="1:4" ht="32" x14ac:dyDescent="0.2">
      <c r="A515" s="15">
        <v>513</v>
      </c>
      <c r="B515" s="10" t="s">
        <v>3978</v>
      </c>
      <c r="C515" s="12" t="s">
        <v>4520</v>
      </c>
      <c r="D515" s="13" t="s">
        <v>3325</v>
      </c>
    </row>
    <row r="516" spans="1:4" x14ac:dyDescent="0.2">
      <c r="A516" s="15">
        <v>514</v>
      </c>
      <c r="B516" s="10" t="s">
        <v>3977</v>
      </c>
      <c r="C516" s="12" t="s">
        <v>4521</v>
      </c>
    </row>
    <row r="517" spans="1:4" x14ac:dyDescent="0.2">
      <c r="A517" s="15">
        <v>515</v>
      </c>
      <c r="B517" s="10" t="s">
        <v>3979</v>
      </c>
      <c r="C517" s="12" t="s">
        <v>4434</v>
      </c>
      <c r="D517" s="13" t="s">
        <v>982</v>
      </c>
    </row>
    <row r="518" spans="1:4" ht="32" x14ac:dyDescent="0.2">
      <c r="A518" s="15">
        <v>516</v>
      </c>
      <c r="B518" s="10" t="s">
        <v>3980</v>
      </c>
      <c r="C518" s="12" t="s">
        <v>4522</v>
      </c>
      <c r="D518" s="13" t="s">
        <v>890</v>
      </c>
    </row>
    <row r="519" spans="1:4" x14ac:dyDescent="0.2">
      <c r="A519" s="15">
        <v>517</v>
      </c>
      <c r="B519" s="10" t="s">
        <v>3981</v>
      </c>
      <c r="C519" s="12" t="s">
        <v>4434</v>
      </c>
      <c r="D519" s="13" t="s">
        <v>1006</v>
      </c>
    </row>
    <row r="520" spans="1:4" ht="39" x14ac:dyDescent="0.2">
      <c r="A520" s="15">
        <v>518</v>
      </c>
      <c r="B520" s="10" t="s">
        <v>3982</v>
      </c>
      <c r="C520" s="12" t="s">
        <v>4523</v>
      </c>
      <c r="D520" s="13" t="s">
        <v>3326</v>
      </c>
    </row>
    <row r="521" spans="1:4" ht="32" x14ac:dyDescent="0.2">
      <c r="A521" s="15">
        <v>519</v>
      </c>
      <c r="B521" s="10" t="s">
        <v>3983</v>
      </c>
      <c r="C521" s="12" t="s">
        <v>4524</v>
      </c>
      <c r="D521" s="13" t="s">
        <v>3327</v>
      </c>
    </row>
    <row r="522" spans="1:4" ht="26" x14ac:dyDescent="0.2">
      <c r="A522" s="15">
        <v>520</v>
      </c>
      <c r="B522" s="10" t="s">
        <v>3984</v>
      </c>
      <c r="C522" s="12" t="s">
        <v>4525</v>
      </c>
      <c r="D522" s="13" t="s">
        <v>3328</v>
      </c>
    </row>
    <row r="523" spans="1:4" ht="48" x14ac:dyDescent="0.2">
      <c r="A523" s="15">
        <v>521</v>
      </c>
      <c r="B523" s="10" t="s">
        <v>3985</v>
      </c>
      <c r="C523" s="12" t="s">
        <v>4526</v>
      </c>
      <c r="D523" s="13" t="s">
        <v>3329</v>
      </c>
    </row>
    <row r="524" spans="1:4" ht="32" x14ac:dyDescent="0.2">
      <c r="A524" s="15">
        <v>522</v>
      </c>
      <c r="B524" s="10" t="s">
        <v>3986</v>
      </c>
      <c r="C524" s="12" t="s">
        <v>4527</v>
      </c>
      <c r="D524" s="13" t="s">
        <v>3330</v>
      </c>
    </row>
    <row r="525" spans="1:4" ht="32" x14ac:dyDescent="0.2">
      <c r="A525" s="15">
        <v>523</v>
      </c>
      <c r="B525" s="10" t="s">
        <v>3987</v>
      </c>
      <c r="C525" s="12" t="s">
        <v>4528</v>
      </c>
      <c r="D525" s="13" t="s">
        <v>3331</v>
      </c>
    </row>
    <row r="526" spans="1:4" x14ac:dyDescent="0.2">
      <c r="A526" s="15">
        <v>524</v>
      </c>
      <c r="B526" s="10" t="s">
        <v>3988</v>
      </c>
      <c r="C526" s="12" t="s">
        <v>4434</v>
      </c>
    </row>
    <row r="527" spans="1:4" ht="48" x14ac:dyDescent="0.2">
      <c r="A527" s="15">
        <v>525</v>
      </c>
      <c r="B527" s="10" t="s">
        <v>3989</v>
      </c>
      <c r="C527" s="12" t="s">
        <v>4529</v>
      </c>
      <c r="D527" s="13" t="s">
        <v>3332</v>
      </c>
    </row>
    <row r="528" spans="1:4" x14ac:dyDescent="0.2">
      <c r="A528" s="15">
        <v>526</v>
      </c>
      <c r="B528" s="10" t="s">
        <v>3990</v>
      </c>
      <c r="C528" s="12" t="s">
        <v>4530</v>
      </c>
      <c r="D528" s="13" t="s">
        <v>6</v>
      </c>
    </row>
    <row r="529" spans="1:4" ht="32" x14ac:dyDescent="0.2">
      <c r="A529" s="15">
        <v>527</v>
      </c>
      <c r="B529" s="10" t="s">
        <v>3991</v>
      </c>
      <c r="C529" s="12" t="s">
        <v>4531</v>
      </c>
      <c r="D529" s="13" t="s">
        <v>3333</v>
      </c>
    </row>
    <row r="530" spans="1:4" ht="48" x14ac:dyDescent="0.2">
      <c r="A530" s="15">
        <v>528</v>
      </c>
      <c r="B530" s="10" t="s">
        <v>3992</v>
      </c>
      <c r="C530" s="12" t="s">
        <v>4532</v>
      </c>
      <c r="D530" s="13" t="s">
        <v>3334</v>
      </c>
    </row>
    <row r="531" spans="1:4" ht="32" x14ac:dyDescent="0.2">
      <c r="A531" s="15">
        <v>529</v>
      </c>
      <c r="B531" s="10" t="s">
        <v>3993</v>
      </c>
      <c r="C531" s="12" t="s">
        <v>4533</v>
      </c>
      <c r="D531" s="13" t="s">
        <v>3335</v>
      </c>
    </row>
    <row r="532" spans="1:4" x14ac:dyDescent="0.2">
      <c r="A532" s="15">
        <v>530</v>
      </c>
      <c r="B532" s="10" t="s">
        <v>3994</v>
      </c>
      <c r="C532" s="12" t="s">
        <v>4534</v>
      </c>
      <c r="D532" s="13" t="s">
        <v>3336</v>
      </c>
    </row>
    <row r="533" spans="1:4" ht="48" x14ac:dyDescent="0.2">
      <c r="A533" s="15">
        <v>531</v>
      </c>
      <c r="B533" s="10" t="s">
        <v>3995</v>
      </c>
      <c r="C533" s="12" t="s">
        <v>4535</v>
      </c>
      <c r="D533" s="13" t="s">
        <v>3337</v>
      </c>
    </row>
    <row r="534" spans="1:4" ht="32" x14ac:dyDescent="0.2">
      <c r="A534" s="15">
        <v>532</v>
      </c>
      <c r="B534" s="10" t="s">
        <v>3996</v>
      </c>
      <c r="C534" s="12" t="s">
        <v>4536</v>
      </c>
      <c r="D534" s="13" t="s">
        <v>3338</v>
      </c>
    </row>
    <row r="535" spans="1:4" x14ac:dyDescent="0.2">
      <c r="A535" s="15">
        <v>533</v>
      </c>
      <c r="B535" s="10" t="s">
        <v>1</v>
      </c>
      <c r="C535" s="12" t="s">
        <v>4434</v>
      </c>
    </row>
    <row r="536" spans="1:4" ht="32" x14ac:dyDescent="0.2">
      <c r="A536" s="15">
        <v>534</v>
      </c>
      <c r="B536" s="10" t="s">
        <v>3522</v>
      </c>
      <c r="C536" s="12" t="s">
        <v>4537</v>
      </c>
      <c r="D536" s="13" t="s">
        <v>5</v>
      </c>
    </row>
    <row r="537" spans="1:4" ht="32" x14ac:dyDescent="0.2">
      <c r="A537" s="15">
        <v>535</v>
      </c>
      <c r="B537" s="10" t="s">
        <v>3771</v>
      </c>
      <c r="C537" s="12" t="s">
        <v>4538</v>
      </c>
      <c r="D537" s="13" t="s">
        <v>1006</v>
      </c>
    </row>
    <row r="538" spans="1:4" ht="26" x14ac:dyDescent="0.2">
      <c r="A538" s="15">
        <v>536</v>
      </c>
      <c r="B538" s="10" t="s">
        <v>3997</v>
      </c>
      <c r="C538" s="12" t="s">
        <v>4434</v>
      </c>
      <c r="D538" s="13" t="s">
        <v>3339</v>
      </c>
    </row>
    <row r="539" spans="1:4" x14ac:dyDescent="0.2">
      <c r="A539" s="15">
        <v>537</v>
      </c>
      <c r="B539" s="10" t="s">
        <v>3553</v>
      </c>
      <c r="C539" s="12" t="s">
        <v>4434</v>
      </c>
      <c r="D539" s="13" t="s">
        <v>971</v>
      </c>
    </row>
    <row r="540" spans="1:4" x14ac:dyDescent="0.2">
      <c r="A540" s="15">
        <v>538</v>
      </c>
      <c r="B540" s="10" t="s">
        <v>3998</v>
      </c>
      <c r="C540" s="12" t="s">
        <v>4539</v>
      </c>
      <c r="D540" s="13" t="s">
        <v>3340</v>
      </c>
    </row>
    <row r="541" spans="1:4" x14ac:dyDescent="0.2">
      <c r="A541" s="15">
        <v>539</v>
      </c>
      <c r="B541" s="10" t="s">
        <v>3999</v>
      </c>
      <c r="C541" s="12" t="s">
        <v>4540</v>
      </c>
      <c r="D541" s="13" t="s">
        <v>1117</v>
      </c>
    </row>
    <row r="542" spans="1:4" ht="32" x14ac:dyDescent="0.2">
      <c r="A542" s="15">
        <v>540</v>
      </c>
      <c r="B542" s="10" t="s">
        <v>4000</v>
      </c>
      <c r="C542" s="12" t="s">
        <v>4541</v>
      </c>
      <c r="D542" s="13" t="s">
        <v>3341</v>
      </c>
    </row>
    <row r="543" spans="1:4" ht="48" x14ac:dyDescent="0.2">
      <c r="A543" s="15">
        <v>541</v>
      </c>
      <c r="B543" s="10" t="s">
        <v>4001</v>
      </c>
      <c r="C543" s="12" t="s">
        <v>4542</v>
      </c>
      <c r="D543" s="13" t="s">
        <v>3342</v>
      </c>
    </row>
    <row r="544" spans="1:4" ht="32" x14ac:dyDescent="0.2">
      <c r="A544" s="15">
        <v>542</v>
      </c>
      <c r="B544" s="10" t="s">
        <v>4002</v>
      </c>
      <c r="C544" s="12" t="s">
        <v>4543</v>
      </c>
    </row>
    <row r="545" spans="1:4" x14ac:dyDescent="0.2">
      <c r="A545" s="15">
        <v>543</v>
      </c>
      <c r="B545" s="10" t="s">
        <v>3773</v>
      </c>
      <c r="C545" s="12" t="s">
        <v>4544</v>
      </c>
      <c r="D545" s="13" t="s">
        <v>690</v>
      </c>
    </row>
    <row r="546" spans="1:4" ht="32" x14ac:dyDescent="0.2">
      <c r="A546" s="15">
        <v>544</v>
      </c>
      <c r="B546" s="10" t="s">
        <v>4003</v>
      </c>
      <c r="C546" s="12" t="s">
        <v>4545</v>
      </c>
      <c r="D546" s="13" t="s">
        <v>3343</v>
      </c>
    </row>
    <row r="547" spans="1:4" x14ac:dyDescent="0.2">
      <c r="A547" s="15">
        <v>545</v>
      </c>
      <c r="B547" s="10" t="s">
        <v>3605</v>
      </c>
      <c r="C547" s="12" t="s">
        <v>4546</v>
      </c>
      <c r="D547" s="13" t="s">
        <v>7</v>
      </c>
    </row>
    <row r="548" spans="1:4" x14ac:dyDescent="0.2">
      <c r="A548" s="15">
        <v>546</v>
      </c>
      <c r="B548" s="10" t="s">
        <v>4004</v>
      </c>
      <c r="C548" s="12" t="s">
        <v>4434</v>
      </c>
    </row>
    <row r="549" spans="1:4" x14ac:dyDescent="0.2">
      <c r="A549" s="15">
        <v>547</v>
      </c>
      <c r="B549" s="10" t="s">
        <v>4005</v>
      </c>
      <c r="C549" s="12" t="s">
        <v>4434</v>
      </c>
      <c r="D549" s="13" t="s">
        <v>970</v>
      </c>
    </row>
    <row r="550" spans="1:4" x14ac:dyDescent="0.2">
      <c r="A550" s="15">
        <v>548</v>
      </c>
      <c r="B550" s="10" t="s">
        <v>4006</v>
      </c>
      <c r="C550" s="12" t="s">
        <v>4434</v>
      </c>
      <c r="D550" s="13" t="s">
        <v>977</v>
      </c>
    </row>
    <row r="551" spans="1:4" x14ac:dyDescent="0.2">
      <c r="A551" s="15">
        <v>549</v>
      </c>
      <c r="B551" s="10" t="s">
        <v>4007</v>
      </c>
      <c r="C551" s="12" t="s">
        <v>4434</v>
      </c>
      <c r="D551" s="13" t="s">
        <v>3344</v>
      </c>
    </row>
    <row r="552" spans="1:4" x14ac:dyDescent="0.2">
      <c r="A552" s="15">
        <v>550</v>
      </c>
      <c r="B552" s="10" t="s">
        <v>4008</v>
      </c>
      <c r="C552" s="12" t="s">
        <v>4434</v>
      </c>
    </row>
    <row r="553" spans="1:4" x14ac:dyDescent="0.2">
      <c r="A553" s="15">
        <v>551</v>
      </c>
      <c r="B553" s="10" t="s">
        <v>4007</v>
      </c>
      <c r="C553" s="12" t="s">
        <v>4434</v>
      </c>
      <c r="D553" s="13" t="s">
        <v>3344</v>
      </c>
    </row>
    <row r="554" spans="1:4" x14ac:dyDescent="0.2">
      <c r="A554" s="15">
        <v>552</v>
      </c>
      <c r="B554" s="10" t="s">
        <v>4009</v>
      </c>
      <c r="C554" s="12" t="s">
        <v>4434</v>
      </c>
      <c r="D554" s="13" t="s">
        <v>977</v>
      </c>
    </row>
    <row r="555" spans="1:4" x14ac:dyDescent="0.2">
      <c r="A555" s="15">
        <v>553</v>
      </c>
      <c r="B555" s="10" t="s">
        <v>4010</v>
      </c>
      <c r="C555" s="12" t="s">
        <v>4434</v>
      </c>
      <c r="D555" s="13" t="s">
        <v>3344</v>
      </c>
    </row>
    <row r="556" spans="1:4" x14ac:dyDescent="0.2">
      <c r="A556" s="15">
        <v>554</v>
      </c>
      <c r="B556" s="10" t="s">
        <v>4011</v>
      </c>
      <c r="C556" s="12" t="s">
        <v>4434</v>
      </c>
    </row>
    <row r="557" spans="1:4" x14ac:dyDescent="0.2">
      <c r="A557" s="15">
        <v>555</v>
      </c>
      <c r="B557" s="10" t="s">
        <v>4012</v>
      </c>
      <c r="C557" s="12" t="s">
        <v>4434</v>
      </c>
      <c r="D557" s="13" t="s">
        <v>977</v>
      </c>
    </row>
    <row r="558" spans="1:4" ht="48" x14ac:dyDescent="0.2">
      <c r="A558" s="15">
        <v>556</v>
      </c>
      <c r="B558" s="10" t="s">
        <v>4013</v>
      </c>
      <c r="C558" s="12" t="s">
        <v>4547</v>
      </c>
      <c r="D558" s="13" t="s">
        <v>3345</v>
      </c>
    </row>
    <row r="559" spans="1:4" x14ac:dyDescent="0.2">
      <c r="A559" s="15">
        <v>557</v>
      </c>
      <c r="B559" s="10" t="s">
        <v>4014</v>
      </c>
      <c r="C559" s="12" t="s">
        <v>4434</v>
      </c>
      <c r="D559" s="13" t="s">
        <v>3346</v>
      </c>
    </row>
    <row r="560" spans="1:4" x14ac:dyDescent="0.2">
      <c r="A560" s="15">
        <v>558</v>
      </c>
      <c r="B560" s="10" t="s">
        <v>4015</v>
      </c>
      <c r="C560" s="12" t="s">
        <v>4434</v>
      </c>
      <c r="D560" s="13" t="s">
        <v>896</v>
      </c>
    </row>
    <row r="561" spans="1:4" x14ac:dyDescent="0.2">
      <c r="A561" s="15">
        <v>559</v>
      </c>
      <c r="B561" s="10" t="s">
        <v>4016</v>
      </c>
      <c r="C561" s="12" t="s">
        <v>4434</v>
      </c>
    </row>
    <row r="562" spans="1:4" x14ac:dyDescent="0.2">
      <c r="A562" s="15">
        <v>560</v>
      </c>
      <c r="B562" s="10" t="s">
        <v>3965</v>
      </c>
      <c r="C562" s="12" t="s">
        <v>4434</v>
      </c>
    </row>
    <row r="563" spans="1:4" x14ac:dyDescent="0.2">
      <c r="A563" s="15">
        <v>561</v>
      </c>
      <c r="B563" s="10" t="s">
        <v>4017</v>
      </c>
      <c r="C563" s="12" t="s">
        <v>4434</v>
      </c>
    </row>
    <row r="564" spans="1:4" ht="48" x14ac:dyDescent="0.2">
      <c r="A564" s="15">
        <v>562</v>
      </c>
      <c r="B564" s="10" t="s">
        <v>4018</v>
      </c>
      <c r="C564" s="12" t="s">
        <v>4548</v>
      </c>
      <c r="D564" s="13" t="s">
        <v>3347</v>
      </c>
    </row>
    <row r="565" spans="1:4" x14ac:dyDescent="0.2">
      <c r="A565" s="15">
        <v>563</v>
      </c>
      <c r="B565" s="10" t="s">
        <v>3864</v>
      </c>
      <c r="C565" s="12" t="s">
        <v>4434</v>
      </c>
      <c r="D565" s="13" t="s">
        <v>7</v>
      </c>
    </row>
    <row r="566" spans="1:4" ht="26" x14ac:dyDescent="0.2">
      <c r="A566" s="15">
        <v>564</v>
      </c>
      <c r="B566" s="10" t="s">
        <v>4019</v>
      </c>
      <c r="C566" s="12" t="s">
        <v>4434</v>
      </c>
      <c r="D566" s="13" t="s">
        <v>978</v>
      </c>
    </row>
    <row r="567" spans="1:4" x14ac:dyDescent="0.2">
      <c r="A567" s="15">
        <v>565</v>
      </c>
      <c r="B567" s="10" t="s">
        <v>3648</v>
      </c>
      <c r="C567" s="12" t="s">
        <v>4434</v>
      </c>
    </row>
    <row r="568" spans="1:4" ht="32" x14ac:dyDescent="0.2">
      <c r="A568" s="15">
        <v>566</v>
      </c>
      <c r="B568" s="10" t="s">
        <v>4020</v>
      </c>
      <c r="C568" s="12" t="s">
        <v>4549</v>
      </c>
      <c r="D568" s="13" t="s">
        <v>877</v>
      </c>
    </row>
    <row r="569" spans="1:4" x14ac:dyDescent="0.2">
      <c r="A569" s="15">
        <v>567</v>
      </c>
      <c r="B569" s="10" t="s">
        <v>3932</v>
      </c>
      <c r="C569" s="12" t="s">
        <v>4550</v>
      </c>
      <c r="D569" s="13" t="s">
        <v>646</v>
      </c>
    </row>
    <row r="570" spans="1:4" x14ac:dyDescent="0.2">
      <c r="A570" s="15">
        <v>568</v>
      </c>
      <c r="B570" s="10" t="s">
        <v>3932</v>
      </c>
      <c r="C570" s="12" t="s">
        <v>4551</v>
      </c>
      <c r="D570" s="13" t="s">
        <v>646</v>
      </c>
    </row>
    <row r="571" spans="1:4" ht="32" x14ac:dyDescent="0.2">
      <c r="A571" s="15">
        <v>569</v>
      </c>
      <c r="B571" s="10" t="s">
        <v>4021</v>
      </c>
      <c r="C571" s="12" t="s">
        <v>4552</v>
      </c>
      <c r="D571" s="13" t="s">
        <v>946</v>
      </c>
    </row>
    <row r="572" spans="1:4" x14ac:dyDescent="0.2">
      <c r="A572" s="15">
        <v>570</v>
      </c>
      <c r="B572" s="10" t="s">
        <v>4022</v>
      </c>
      <c r="C572" s="12" t="s">
        <v>4553</v>
      </c>
      <c r="D572" s="13" t="s">
        <v>3348</v>
      </c>
    </row>
    <row r="573" spans="1:4" ht="32" x14ac:dyDescent="0.2">
      <c r="A573" s="15">
        <v>571</v>
      </c>
      <c r="B573" s="10" t="s">
        <v>4023</v>
      </c>
      <c r="C573" s="12" t="s">
        <v>4554</v>
      </c>
      <c r="D573" s="13" t="s">
        <v>739</v>
      </c>
    </row>
    <row r="574" spans="1:4" x14ac:dyDescent="0.2">
      <c r="A574" s="15">
        <v>572</v>
      </c>
      <c r="B574" s="10" t="s">
        <v>4024</v>
      </c>
      <c r="C574" s="12" t="s">
        <v>4555</v>
      </c>
      <c r="D574" s="13" t="s">
        <v>877</v>
      </c>
    </row>
    <row r="575" spans="1:4" x14ac:dyDescent="0.2">
      <c r="A575" s="15">
        <v>573</v>
      </c>
      <c r="B575" s="10" t="s">
        <v>4023</v>
      </c>
      <c r="C575" s="12" t="s">
        <v>4556</v>
      </c>
      <c r="D575" s="13" t="s">
        <v>739</v>
      </c>
    </row>
    <row r="576" spans="1:4" x14ac:dyDescent="0.2">
      <c r="A576" s="15">
        <v>574</v>
      </c>
      <c r="B576" s="10" t="s">
        <v>4024</v>
      </c>
      <c r="C576" s="12" t="s">
        <v>4557</v>
      </c>
      <c r="D576" s="13" t="s">
        <v>877</v>
      </c>
    </row>
    <row r="577" spans="1:4" ht="26" x14ac:dyDescent="0.2">
      <c r="A577" s="15">
        <v>575</v>
      </c>
      <c r="B577" s="10" t="s">
        <v>4025</v>
      </c>
      <c r="C577" s="12" t="s">
        <v>4558</v>
      </c>
      <c r="D577" s="13" t="s">
        <v>3349</v>
      </c>
    </row>
    <row r="578" spans="1:4" x14ac:dyDescent="0.2">
      <c r="A578" s="15">
        <v>576</v>
      </c>
      <c r="B578" s="10" t="s">
        <v>1</v>
      </c>
      <c r="C578" s="12" t="s">
        <v>4434</v>
      </c>
    </row>
    <row r="579" spans="1:4" x14ac:dyDescent="0.2">
      <c r="A579" s="15">
        <v>577</v>
      </c>
      <c r="B579" s="10" t="s">
        <v>3523</v>
      </c>
      <c r="C579" s="12" t="s">
        <v>4559</v>
      </c>
      <c r="D579" s="13" t="s">
        <v>5</v>
      </c>
    </row>
    <row r="580" spans="1:4" ht="32" x14ac:dyDescent="0.2">
      <c r="A580" s="15">
        <v>578</v>
      </c>
      <c r="B580" s="10" t="s">
        <v>4026</v>
      </c>
      <c r="C580" s="12" t="s">
        <v>4560</v>
      </c>
      <c r="D580" s="13" t="s">
        <v>3350</v>
      </c>
    </row>
    <row r="581" spans="1:4" ht="32" x14ac:dyDescent="0.2">
      <c r="A581" s="15">
        <v>579</v>
      </c>
      <c r="B581" s="10" t="s">
        <v>4027</v>
      </c>
      <c r="C581" s="12" t="s">
        <v>4561</v>
      </c>
      <c r="D581" s="13" t="s">
        <v>900</v>
      </c>
    </row>
    <row r="582" spans="1:4" ht="32" x14ac:dyDescent="0.2">
      <c r="A582" s="15">
        <v>580</v>
      </c>
      <c r="B582" s="10" t="s">
        <v>4028</v>
      </c>
      <c r="C582" s="12" t="s">
        <v>4562</v>
      </c>
      <c r="D582" s="13" t="s">
        <v>3351</v>
      </c>
    </row>
    <row r="583" spans="1:4" x14ac:dyDescent="0.2">
      <c r="A583" s="15">
        <v>581</v>
      </c>
      <c r="B583" s="10" t="s">
        <v>4029</v>
      </c>
      <c r="C583" s="12" t="s">
        <v>4434</v>
      </c>
    </row>
    <row r="584" spans="1:4" x14ac:dyDescent="0.2">
      <c r="A584" s="15">
        <v>582</v>
      </c>
      <c r="B584" s="10" t="s">
        <v>4030</v>
      </c>
      <c r="C584" s="12" t="s">
        <v>4563</v>
      </c>
      <c r="D584" s="13" t="s">
        <v>3352</v>
      </c>
    </row>
    <row r="585" spans="1:4" x14ac:dyDescent="0.2">
      <c r="A585" s="15">
        <v>583</v>
      </c>
      <c r="B585" s="10" t="s">
        <v>4031</v>
      </c>
      <c r="C585" s="12" t="s">
        <v>4564</v>
      </c>
      <c r="D585" s="13" t="s">
        <v>3353</v>
      </c>
    </row>
    <row r="586" spans="1:4" ht="32" x14ac:dyDescent="0.2">
      <c r="A586" s="15">
        <v>584</v>
      </c>
      <c r="B586" s="10" t="s">
        <v>4032</v>
      </c>
      <c r="C586" s="12" t="s">
        <v>4565</v>
      </c>
      <c r="D586" s="13" t="s">
        <v>3354</v>
      </c>
    </row>
    <row r="587" spans="1:4" ht="32" x14ac:dyDescent="0.2">
      <c r="A587" s="15">
        <v>585</v>
      </c>
      <c r="B587" s="10" t="s">
        <v>4033</v>
      </c>
      <c r="C587" s="12" t="s">
        <v>4566</v>
      </c>
      <c r="D587" s="13" t="s">
        <v>3355</v>
      </c>
    </row>
    <row r="588" spans="1:4" ht="32" x14ac:dyDescent="0.2">
      <c r="A588" s="15">
        <v>586</v>
      </c>
      <c r="B588" s="10" t="s">
        <v>4034</v>
      </c>
      <c r="C588" s="12" t="s">
        <v>4567</v>
      </c>
      <c r="D588" s="13" t="s">
        <v>3356</v>
      </c>
    </row>
    <row r="589" spans="1:4" ht="26" x14ac:dyDescent="0.2">
      <c r="A589" s="15">
        <v>587</v>
      </c>
      <c r="B589" s="10" t="s">
        <v>4035</v>
      </c>
      <c r="C589" s="12" t="s">
        <v>4568</v>
      </c>
      <c r="D589" s="13" t="s">
        <v>3357</v>
      </c>
    </row>
    <row r="590" spans="1:4" ht="52" x14ac:dyDescent="0.2">
      <c r="A590" s="15">
        <v>588</v>
      </c>
      <c r="B590" s="10" t="s">
        <v>4036</v>
      </c>
      <c r="C590" s="12" t="s">
        <v>4569</v>
      </c>
      <c r="D590" s="13" t="s">
        <v>3358</v>
      </c>
    </row>
    <row r="591" spans="1:4" ht="32" x14ac:dyDescent="0.2">
      <c r="A591" s="15">
        <v>589</v>
      </c>
      <c r="B591" s="10" t="s">
        <v>4037</v>
      </c>
      <c r="C591" s="12" t="s">
        <v>4570</v>
      </c>
      <c r="D591" s="13" t="s">
        <v>3359</v>
      </c>
    </row>
    <row r="592" spans="1:4" ht="52" x14ac:dyDescent="0.2">
      <c r="A592" s="15">
        <v>590</v>
      </c>
      <c r="B592" s="10" t="s">
        <v>4038</v>
      </c>
      <c r="C592" s="12" t="s">
        <v>4571</v>
      </c>
      <c r="D592" s="13" t="s">
        <v>3360</v>
      </c>
    </row>
    <row r="593" spans="1:4" ht="32" x14ac:dyDescent="0.2">
      <c r="A593" s="15">
        <v>591</v>
      </c>
      <c r="B593" s="10" t="s">
        <v>4039</v>
      </c>
      <c r="C593" s="12" t="s">
        <v>4572</v>
      </c>
      <c r="D593" s="13" t="s">
        <v>3361</v>
      </c>
    </row>
    <row r="594" spans="1:4" ht="32" x14ac:dyDescent="0.2">
      <c r="A594" s="15">
        <v>592</v>
      </c>
      <c r="B594" s="10" t="s">
        <v>4040</v>
      </c>
      <c r="C594" s="12" t="s">
        <v>4573</v>
      </c>
      <c r="D594" s="13" t="s">
        <v>3362</v>
      </c>
    </row>
    <row r="595" spans="1:4" ht="32" x14ac:dyDescent="0.2">
      <c r="A595" s="15">
        <v>593</v>
      </c>
      <c r="B595" s="10" t="s">
        <v>4041</v>
      </c>
      <c r="C595" s="12" t="s">
        <v>4574</v>
      </c>
      <c r="D595" s="13" t="s">
        <v>3363</v>
      </c>
    </row>
    <row r="596" spans="1:4" ht="48" x14ac:dyDescent="0.2">
      <c r="A596" s="15">
        <v>594</v>
      </c>
      <c r="B596" s="10" t="s">
        <v>4042</v>
      </c>
      <c r="C596" s="12" t="s">
        <v>4575</v>
      </c>
      <c r="D596" s="13" t="s">
        <v>3364</v>
      </c>
    </row>
    <row r="597" spans="1:4" ht="26" x14ac:dyDescent="0.2">
      <c r="A597" s="15">
        <v>595</v>
      </c>
      <c r="B597" s="10" t="s">
        <v>4043</v>
      </c>
      <c r="C597" s="12" t="s">
        <v>4576</v>
      </c>
      <c r="D597" s="13" t="s">
        <v>3365</v>
      </c>
    </row>
    <row r="598" spans="1:4" ht="39" x14ac:dyDescent="0.2">
      <c r="A598" s="15">
        <v>596</v>
      </c>
      <c r="B598" s="10" t="s">
        <v>4044</v>
      </c>
      <c r="C598" s="12" t="s">
        <v>4577</v>
      </c>
      <c r="D598" s="13" t="s">
        <v>3366</v>
      </c>
    </row>
    <row r="599" spans="1:4" ht="32" x14ac:dyDescent="0.2">
      <c r="A599" s="15">
        <v>597</v>
      </c>
      <c r="B599" s="10" t="s">
        <v>4045</v>
      </c>
      <c r="C599" s="12" t="s">
        <v>4578</v>
      </c>
      <c r="D599" s="13" t="s">
        <v>3367</v>
      </c>
    </row>
    <row r="600" spans="1:4" ht="32" x14ac:dyDescent="0.2">
      <c r="A600" s="15">
        <v>598</v>
      </c>
      <c r="B600" s="10" t="s">
        <v>4046</v>
      </c>
      <c r="C600" s="12" t="s">
        <v>4579</v>
      </c>
      <c r="D600" s="13" t="s">
        <v>3368</v>
      </c>
    </row>
    <row r="601" spans="1:4" x14ac:dyDescent="0.2">
      <c r="A601" s="15">
        <v>599</v>
      </c>
      <c r="B601" s="10" t="s">
        <v>3864</v>
      </c>
      <c r="C601" s="12" t="s">
        <v>4580</v>
      </c>
      <c r="D601" s="13" t="s">
        <v>7</v>
      </c>
    </row>
    <row r="602" spans="1:4" ht="48" x14ac:dyDescent="0.2">
      <c r="A602" s="15">
        <v>600</v>
      </c>
      <c r="B602" s="10" t="s">
        <v>4047</v>
      </c>
      <c r="C602" s="12" t="s">
        <v>4581</v>
      </c>
      <c r="D602" s="13" t="s">
        <v>3369</v>
      </c>
    </row>
    <row r="603" spans="1:4" x14ac:dyDescent="0.2">
      <c r="A603" s="15">
        <v>601</v>
      </c>
      <c r="B603" s="10" t="s">
        <v>4048</v>
      </c>
      <c r="C603" s="12" t="s">
        <v>4582</v>
      </c>
    </row>
    <row r="604" spans="1:4" ht="32" x14ac:dyDescent="0.2">
      <c r="A604" s="15">
        <v>602</v>
      </c>
      <c r="B604" s="10" t="s">
        <v>4049</v>
      </c>
      <c r="C604" s="12" t="s">
        <v>4583</v>
      </c>
      <c r="D604" s="13" t="s">
        <v>3370</v>
      </c>
    </row>
    <row r="605" spans="1:4" ht="39" x14ac:dyDescent="0.2">
      <c r="A605" s="15">
        <v>603</v>
      </c>
      <c r="B605" s="10" t="s">
        <v>4050</v>
      </c>
      <c r="C605" s="12" t="s">
        <v>4584</v>
      </c>
      <c r="D605" s="13" t="s">
        <v>3371</v>
      </c>
    </row>
    <row r="606" spans="1:4" x14ac:dyDescent="0.2">
      <c r="A606" s="15">
        <v>604</v>
      </c>
      <c r="B606" s="10" t="s">
        <v>3605</v>
      </c>
      <c r="C606" s="12" t="s">
        <v>4434</v>
      </c>
      <c r="D606" s="13" t="s">
        <v>7</v>
      </c>
    </row>
    <row r="607" spans="1:4" ht="32" x14ac:dyDescent="0.2">
      <c r="A607" s="15">
        <v>605</v>
      </c>
      <c r="B607" s="10" t="s">
        <v>4051</v>
      </c>
      <c r="C607" s="12" t="s">
        <v>4585</v>
      </c>
    </row>
    <row r="608" spans="1:4" ht="48" x14ac:dyDescent="0.2">
      <c r="A608" s="15">
        <v>606</v>
      </c>
      <c r="B608" s="10" t="s">
        <v>4052</v>
      </c>
      <c r="C608" s="12" t="s">
        <v>4586</v>
      </c>
      <c r="D608" s="13" t="s">
        <v>3372</v>
      </c>
    </row>
    <row r="609" spans="1:4" ht="48" x14ac:dyDescent="0.2">
      <c r="A609" s="15">
        <v>607</v>
      </c>
      <c r="B609" s="10" t="s">
        <v>4053</v>
      </c>
      <c r="C609" s="12" t="s">
        <v>4587</v>
      </c>
      <c r="D609" s="13" t="s">
        <v>3373</v>
      </c>
    </row>
    <row r="610" spans="1:4" ht="39" x14ac:dyDescent="0.2">
      <c r="A610" s="15">
        <v>608</v>
      </c>
      <c r="B610" s="10" t="s">
        <v>4054</v>
      </c>
      <c r="C610" s="12" t="s">
        <v>4588</v>
      </c>
      <c r="D610" s="13" t="s">
        <v>3374</v>
      </c>
    </row>
    <row r="611" spans="1:4" ht="39" x14ac:dyDescent="0.2">
      <c r="A611" s="15">
        <v>609</v>
      </c>
      <c r="B611" s="10" t="s">
        <v>4055</v>
      </c>
      <c r="C611" s="12" t="s">
        <v>4589</v>
      </c>
      <c r="D611" s="13" t="s">
        <v>3375</v>
      </c>
    </row>
    <row r="612" spans="1:4" ht="48" x14ac:dyDescent="0.2">
      <c r="A612" s="15">
        <v>610</v>
      </c>
      <c r="B612" s="10" t="s">
        <v>4056</v>
      </c>
      <c r="C612" s="12" t="s">
        <v>4590</v>
      </c>
      <c r="D612" s="13" t="s">
        <v>3376</v>
      </c>
    </row>
    <row r="613" spans="1:4" x14ac:dyDescent="0.2">
      <c r="A613" s="15">
        <v>611</v>
      </c>
      <c r="B613" s="10" t="s">
        <v>3605</v>
      </c>
      <c r="C613" s="12" t="s">
        <v>4591</v>
      </c>
      <c r="D613" s="13" t="s">
        <v>7</v>
      </c>
    </row>
    <row r="614" spans="1:4" ht="32" x14ac:dyDescent="0.2">
      <c r="A614" s="15">
        <v>612</v>
      </c>
      <c r="B614" s="10" t="s">
        <v>4057</v>
      </c>
      <c r="C614" s="12" t="s">
        <v>4592</v>
      </c>
      <c r="D614" s="13" t="s">
        <v>3377</v>
      </c>
    </row>
    <row r="615" spans="1:4" ht="32" x14ac:dyDescent="0.2">
      <c r="A615" s="15">
        <v>613</v>
      </c>
      <c r="B615" s="10" t="s">
        <v>4058</v>
      </c>
      <c r="C615" s="12" t="s">
        <v>4593</v>
      </c>
      <c r="D615" s="13" t="s">
        <v>3378</v>
      </c>
    </row>
    <row r="616" spans="1:4" ht="64" x14ac:dyDescent="0.2">
      <c r="A616" s="15">
        <v>614</v>
      </c>
      <c r="B616" s="10" t="s">
        <v>4059</v>
      </c>
      <c r="C616" s="12" t="s">
        <v>4594</v>
      </c>
      <c r="D616" s="13" t="s">
        <v>3379</v>
      </c>
    </row>
    <row r="617" spans="1:4" ht="32" x14ac:dyDescent="0.2">
      <c r="A617" s="15">
        <v>615</v>
      </c>
      <c r="B617" s="10" t="s">
        <v>4060</v>
      </c>
      <c r="C617" s="12" t="s">
        <v>4595</v>
      </c>
      <c r="D617" s="13" t="s">
        <v>3380</v>
      </c>
    </row>
    <row r="618" spans="1:4" x14ac:dyDescent="0.2">
      <c r="A618" s="15">
        <v>616</v>
      </c>
      <c r="B618" s="10" t="s">
        <v>4061</v>
      </c>
      <c r="C618" s="12" t="s">
        <v>4596</v>
      </c>
      <c r="D618" s="13" t="s">
        <v>3381</v>
      </c>
    </row>
    <row r="619" spans="1:4" ht="48" x14ac:dyDescent="0.2">
      <c r="A619" s="15">
        <v>617</v>
      </c>
      <c r="B619" s="10" t="s">
        <v>4062</v>
      </c>
      <c r="C619" s="12" t="s">
        <v>4597</v>
      </c>
      <c r="D619" s="13" t="s">
        <v>3382</v>
      </c>
    </row>
    <row r="620" spans="1:4" x14ac:dyDescent="0.2">
      <c r="A620" s="15">
        <v>618</v>
      </c>
      <c r="B620" s="10" t="s">
        <v>4063</v>
      </c>
      <c r="C620" s="12" t="s">
        <v>4598</v>
      </c>
      <c r="D620" s="13" t="s">
        <v>3383</v>
      </c>
    </row>
    <row r="621" spans="1:4" x14ac:dyDescent="0.2">
      <c r="A621" s="15">
        <v>619</v>
      </c>
      <c r="B621" s="10" t="s">
        <v>4064</v>
      </c>
      <c r="C621" s="12" t="s">
        <v>4599</v>
      </c>
      <c r="D621" s="13" t="s">
        <v>3384</v>
      </c>
    </row>
    <row r="622" spans="1:4" ht="32" x14ac:dyDescent="0.2">
      <c r="A622" s="15">
        <v>620</v>
      </c>
      <c r="B622" s="10" t="s">
        <v>4065</v>
      </c>
      <c r="C622" s="12" t="s">
        <v>4600</v>
      </c>
      <c r="D622" s="13" t="s">
        <v>3385</v>
      </c>
    </row>
    <row r="623" spans="1:4" ht="39" x14ac:dyDescent="0.2">
      <c r="A623" s="15">
        <v>621</v>
      </c>
      <c r="B623" s="10" t="s">
        <v>4066</v>
      </c>
      <c r="C623" s="12" t="s">
        <v>4601</v>
      </c>
      <c r="D623" s="13" t="s">
        <v>3386</v>
      </c>
    </row>
    <row r="624" spans="1:4" ht="32" x14ac:dyDescent="0.2">
      <c r="A624" s="15">
        <v>622</v>
      </c>
      <c r="B624" s="10" t="s">
        <v>4067</v>
      </c>
      <c r="C624" s="12" t="s">
        <v>4602</v>
      </c>
      <c r="D624" s="13" t="s">
        <v>3387</v>
      </c>
    </row>
    <row r="625" spans="1:4" ht="52" x14ac:dyDescent="0.2">
      <c r="A625" s="15">
        <v>623</v>
      </c>
      <c r="B625" s="10" t="s">
        <v>4068</v>
      </c>
      <c r="C625" s="12" t="s">
        <v>4603</v>
      </c>
      <c r="D625" s="13" t="s">
        <v>3388</v>
      </c>
    </row>
    <row r="626" spans="1:4" ht="26" x14ac:dyDescent="0.2">
      <c r="A626" s="15">
        <v>624</v>
      </c>
      <c r="B626" s="10" t="s">
        <v>4069</v>
      </c>
      <c r="C626" s="12" t="s">
        <v>4604</v>
      </c>
      <c r="D626" s="13" t="s">
        <v>3389</v>
      </c>
    </row>
    <row r="627" spans="1:4" x14ac:dyDescent="0.2">
      <c r="A627" s="15">
        <v>625</v>
      </c>
      <c r="B627" s="10" t="s">
        <v>3605</v>
      </c>
      <c r="C627" s="12" t="s">
        <v>4605</v>
      </c>
      <c r="D627" s="13" t="s">
        <v>7</v>
      </c>
    </row>
    <row r="628" spans="1:4" ht="32" x14ac:dyDescent="0.2">
      <c r="A628" s="15">
        <v>626</v>
      </c>
      <c r="B628" s="10" t="s">
        <v>4070</v>
      </c>
      <c r="C628" s="12" t="s">
        <v>4606</v>
      </c>
      <c r="D628" s="13" t="s">
        <v>3390</v>
      </c>
    </row>
    <row r="629" spans="1:4" ht="48" x14ac:dyDescent="0.2">
      <c r="A629" s="15">
        <v>627</v>
      </c>
      <c r="B629" s="10" t="s">
        <v>4071</v>
      </c>
      <c r="C629" s="12" t="s">
        <v>4607</v>
      </c>
      <c r="D629" s="13" t="s">
        <v>3391</v>
      </c>
    </row>
    <row r="630" spans="1:4" ht="39" x14ac:dyDescent="0.2">
      <c r="A630" s="15">
        <v>628</v>
      </c>
      <c r="B630" s="10" t="s">
        <v>4072</v>
      </c>
      <c r="C630" s="12" t="s">
        <v>4608</v>
      </c>
      <c r="D630" s="13" t="s">
        <v>3392</v>
      </c>
    </row>
    <row r="631" spans="1:4" x14ac:dyDescent="0.2">
      <c r="A631" s="15">
        <v>629</v>
      </c>
      <c r="B631" s="10" t="s">
        <v>1</v>
      </c>
      <c r="C631" s="12" t="s">
        <v>4434</v>
      </c>
    </row>
    <row r="632" spans="1:4" x14ac:dyDescent="0.2">
      <c r="A632" s="15">
        <v>630</v>
      </c>
      <c r="B632" s="10" t="s">
        <v>3524</v>
      </c>
      <c r="C632" s="12" t="s">
        <v>4609</v>
      </c>
      <c r="D632" s="13" t="s">
        <v>5</v>
      </c>
    </row>
    <row r="633" spans="1:4" x14ac:dyDescent="0.2">
      <c r="A633" s="15">
        <v>631</v>
      </c>
      <c r="B633" s="10" t="s">
        <v>4073</v>
      </c>
      <c r="C633" s="12" t="s">
        <v>4610</v>
      </c>
      <c r="D633" s="13" t="s">
        <v>890</v>
      </c>
    </row>
    <row r="634" spans="1:4" x14ac:dyDescent="0.2">
      <c r="A634" s="15">
        <v>632</v>
      </c>
      <c r="B634" s="10" t="s">
        <v>4074</v>
      </c>
      <c r="C634" s="12" t="s">
        <v>4611</v>
      </c>
      <c r="D634" s="13" t="s">
        <v>1020</v>
      </c>
    </row>
    <row r="635" spans="1:4" ht="32" x14ac:dyDescent="0.2">
      <c r="A635" s="15">
        <v>633</v>
      </c>
      <c r="B635" s="10" t="s">
        <v>4075</v>
      </c>
      <c r="C635" s="12" t="s">
        <v>4612</v>
      </c>
      <c r="D635" s="13" t="s">
        <v>3393</v>
      </c>
    </row>
    <row r="636" spans="1:4" x14ac:dyDescent="0.2">
      <c r="A636" s="15">
        <v>634</v>
      </c>
      <c r="B636" s="10" t="s">
        <v>4076</v>
      </c>
      <c r="C636" s="12" t="s">
        <v>4611</v>
      </c>
      <c r="D636" s="13" t="s">
        <v>1020</v>
      </c>
    </row>
    <row r="637" spans="1:4" ht="26" x14ac:dyDescent="0.2">
      <c r="A637" s="15">
        <v>635</v>
      </c>
      <c r="B637" s="10" t="s">
        <v>4077</v>
      </c>
      <c r="C637" s="12" t="s">
        <v>4613</v>
      </c>
      <c r="D637" s="13" t="s">
        <v>3394</v>
      </c>
    </row>
    <row r="638" spans="1:4" ht="32" x14ac:dyDescent="0.2">
      <c r="A638" s="15">
        <v>636</v>
      </c>
      <c r="B638" s="10" t="s">
        <v>4078</v>
      </c>
      <c r="C638" s="12" t="s">
        <v>4614</v>
      </c>
      <c r="D638" s="13" t="s">
        <v>3395</v>
      </c>
    </row>
    <row r="639" spans="1:4" ht="32" x14ac:dyDescent="0.2">
      <c r="A639" s="15">
        <v>637</v>
      </c>
      <c r="B639" s="10" t="s">
        <v>4079</v>
      </c>
      <c r="C639" s="12" t="s">
        <v>4615</v>
      </c>
      <c r="D639" s="13" t="s">
        <v>3396</v>
      </c>
    </row>
    <row r="640" spans="1:4" x14ac:dyDescent="0.2">
      <c r="A640" s="15">
        <v>638</v>
      </c>
      <c r="B640" s="10" t="s">
        <v>4080</v>
      </c>
      <c r="C640" s="12" t="s">
        <v>4616</v>
      </c>
    </row>
    <row r="641" spans="1:4" ht="39" x14ac:dyDescent="0.2">
      <c r="A641" s="15">
        <v>639</v>
      </c>
      <c r="B641" s="10" t="s">
        <v>4081</v>
      </c>
      <c r="C641" s="12" t="s">
        <v>4617</v>
      </c>
      <c r="D641" s="13" t="s">
        <v>3397</v>
      </c>
    </row>
    <row r="642" spans="1:4" x14ac:dyDescent="0.2">
      <c r="A642" s="15">
        <v>640</v>
      </c>
      <c r="B642" s="10" t="s">
        <v>4082</v>
      </c>
      <c r="C642" s="12" t="s">
        <v>4618</v>
      </c>
    </row>
    <row r="643" spans="1:4" ht="32" x14ac:dyDescent="0.2">
      <c r="A643" s="15">
        <v>641</v>
      </c>
      <c r="B643" s="10" t="s">
        <v>4083</v>
      </c>
      <c r="C643" s="12" t="s">
        <v>4619</v>
      </c>
      <c r="D643" s="13" t="s">
        <v>3398</v>
      </c>
    </row>
    <row r="644" spans="1:4" x14ac:dyDescent="0.2">
      <c r="A644" s="15">
        <v>642</v>
      </c>
      <c r="B644" s="10" t="s">
        <v>4084</v>
      </c>
      <c r="C644" s="12" t="s">
        <v>4620</v>
      </c>
    </row>
    <row r="645" spans="1:4" ht="32" x14ac:dyDescent="0.2">
      <c r="A645" s="15">
        <v>643</v>
      </c>
      <c r="B645" s="10" t="s">
        <v>4085</v>
      </c>
      <c r="C645" s="12" t="s">
        <v>4621</v>
      </c>
      <c r="D645" s="13" t="s">
        <v>3399</v>
      </c>
    </row>
    <row r="646" spans="1:4" x14ac:dyDescent="0.2">
      <c r="A646" s="15">
        <v>644</v>
      </c>
      <c r="B646" s="10" t="s">
        <v>4086</v>
      </c>
      <c r="C646" s="12" t="s">
        <v>4620</v>
      </c>
    </row>
    <row r="647" spans="1:4" ht="32" x14ac:dyDescent="0.2">
      <c r="A647" s="15">
        <v>645</v>
      </c>
      <c r="B647" s="10" t="s">
        <v>4087</v>
      </c>
      <c r="C647" s="12" t="s">
        <v>4622</v>
      </c>
      <c r="D647" s="13" t="s">
        <v>3400</v>
      </c>
    </row>
    <row r="648" spans="1:4" x14ac:dyDescent="0.2">
      <c r="A648" s="15">
        <v>646</v>
      </c>
      <c r="B648" s="10" t="s">
        <v>4088</v>
      </c>
      <c r="C648" s="12" t="s">
        <v>4623</v>
      </c>
      <c r="D648" s="13" t="s">
        <v>1218</v>
      </c>
    </row>
    <row r="649" spans="1:4" ht="39" x14ac:dyDescent="0.2">
      <c r="A649" s="15">
        <v>647</v>
      </c>
      <c r="B649" s="10" t="s">
        <v>4089</v>
      </c>
      <c r="C649" s="12" t="s">
        <v>4624</v>
      </c>
      <c r="D649" s="13" t="s">
        <v>3401</v>
      </c>
    </row>
    <row r="650" spans="1:4" ht="52" x14ac:dyDescent="0.2">
      <c r="A650" s="15">
        <v>648</v>
      </c>
      <c r="B650" s="10" t="s">
        <v>4090</v>
      </c>
      <c r="C650" s="12" t="s">
        <v>4625</v>
      </c>
      <c r="D650" s="13" t="s">
        <v>3402</v>
      </c>
    </row>
    <row r="651" spans="1:4" ht="32" x14ac:dyDescent="0.2">
      <c r="A651" s="15">
        <v>649</v>
      </c>
      <c r="B651" s="10" t="s">
        <v>4091</v>
      </c>
      <c r="C651" s="12" t="s">
        <v>4626</v>
      </c>
      <c r="D651" s="13" t="s">
        <v>3403</v>
      </c>
    </row>
    <row r="652" spans="1:4" ht="48" x14ac:dyDescent="0.2">
      <c r="A652" s="15">
        <v>650</v>
      </c>
      <c r="B652" s="10" t="s">
        <v>4092</v>
      </c>
      <c r="C652" s="12" t="s">
        <v>4627</v>
      </c>
      <c r="D652" s="13" t="s">
        <v>3404</v>
      </c>
    </row>
    <row r="653" spans="1:4" ht="52" x14ac:dyDescent="0.2">
      <c r="A653" s="15">
        <v>651</v>
      </c>
      <c r="B653" s="10" t="s">
        <v>4093</v>
      </c>
      <c r="C653" s="12" t="s">
        <v>4628</v>
      </c>
      <c r="D653" s="13" t="s">
        <v>3405</v>
      </c>
    </row>
    <row r="654" spans="1:4" ht="39" x14ac:dyDescent="0.2">
      <c r="A654" s="15">
        <v>652</v>
      </c>
      <c r="B654" s="10" t="s">
        <v>4094</v>
      </c>
      <c r="C654" s="12" t="s">
        <v>4629</v>
      </c>
      <c r="D654" s="13" t="s">
        <v>3406</v>
      </c>
    </row>
    <row r="655" spans="1:4" ht="39" x14ac:dyDescent="0.2">
      <c r="A655" s="15">
        <v>653</v>
      </c>
      <c r="B655" s="10" t="s">
        <v>4095</v>
      </c>
      <c r="C655" s="12" t="s">
        <v>4630</v>
      </c>
      <c r="D655" s="13" t="s">
        <v>3407</v>
      </c>
    </row>
    <row r="656" spans="1:4" x14ac:dyDescent="0.2">
      <c r="A656" s="15">
        <v>654</v>
      </c>
      <c r="B656" s="10" t="s">
        <v>4096</v>
      </c>
      <c r="C656" s="12" t="s">
        <v>4631</v>
      </c>
      <c r="D656" s="13" t="s">
        <v>3123</v>
      </c>
    </row>
    <row r="657" spans="1:4" ht="32" x14ac:dyDescent="0.2">
      <c r="A657" s="15">
        <v>655</v>
      </c>
      <c r="B657" s="10" t="s">
        <v>4097</v>
      </c>
      <c r="C657" s="12" t="s">
        <v>4632</v>
      </c>
      <c r="D657" s="13" t="s">
        <v>3408</v>
      </c>
    </row>
    <row r="658" spans="1:4" ht="32" x14ac:dyDescent="0.2">
      <c r="A658" s="15">
        <v>656</v>
      </c>
      <c r="B658" s="10" t="s">
        <v>4098</v>
      </c>
      <c r="C658" s="12" t="s">
        <v>4633</v>
      </c>
      <c r="D658" s="13" t="s">
        <v>3409</v>
      </c>
    </row>
    <row r="659" spans="1:4" ht="39" x14ac:dyDescent="0.2">
      <c r="A659" s="15">
        <v>657</v>
      </c>
      <c r="B659" s="10" t="s">
        <v>4099</v>
      </c>
      <c r="C659" s="12" t="s">
        <v>4634</v>
      </c>
      <c r="D659" s="13" t="s">
        <v>3410</v>
      </c>
    </row>
    <row r="660" spans="1:4" x14ac:dyDescent="0.2">
      <c r="A660" s="15">
        <v>658</v>
      </c>
      <c r="B660" s="10" t="s">
        <v>4100</v>
      </c>
      <c r="C660" s="12" t="s">
        <v>4635</v>
      </c>
      <c r="D660" s="13" t="s">
        <v>3411</v>
      </c>
    </row>
    <row r="661" spans="1:4" ht="32" x14ac:dyDescent="0.2">
      <c r="A661" s="15">
        <v>659</v>
      </c>
      <c r="B661" s="10" t="s">
        <v>4101</v>
      </c>
      <c r="C661" s="12" t="s">
        <v>4636</v>
      </c>
      <c r="D661" s="13" t="s">
        <v>3412</v>
      </c>
    </row>
    <row r="662" spans="1:4" x14ac:dyDescent="0.2">
      <c r="A662" s="15">
        <v>660</v>
      </c>
      <c r="B662" s="10" t="s">
        <v>4102</v>
      </c>
      <c r="C662" s="12" t="s">
        <v>4637</v>
      </c>
      <c r="D662" s="13" t="s">
        <v>3123</v>
      </c>
    </row>
    <row r="663" spans="1:4" x14ac:dyDescent="0.2">
      <c r="A663" s="15">
        <v>661</v>
      </c>
      <c r="B663" s="10" t="s">
        <v>3823</v>
      </c>
      <c r="C663" s="12" t="s">
        <v>4638</v>
      </c>
    </row>
    <row r="664" spans="1:4" x14ac:dyDescent="0.2">
      <c r="A664" s="15">
        <v>662</v>
      </c>
      <c r="B664" s="10" t="s">
        <v>4103</v>
      </c>
      <c r="C664" s="12" t="s">
        <v>4639</v>
      </c>
      <c r="D664" s="13" t="s">
        <v>3413</v>
      </c>
    </row>
    <row r="665" spans="1:4" ht="32" x14ac:dyDescent="0.2">
      <c r="A665" s="15">
        <v>663</v>
      </c>
      <c r="B665" s="10" t="s">
        <v>4104</v>
      </c>
      <c r="C665" s="12" t="s">
        <v>4640</v>
      </c>
      <c r="D665" s="13" t="s">
        <v>3414</v>
      </c>
    </row>
    <row r="666" spans="1:4" x14ac:dyDescent="0.2">
      <c r="A666" s="15">
        <v>664</v>
      </c>
      <c r="B666" s="10" t="s">
        <v>3605</v>
      </c>
      <c r="C666" s="12" t="s">
        <v>4641</v>
      </c>
      <c r="D666" s="13" t="s">
        <v>7</v>
      </c>
    </row>
    <row r="667" spans="1:4" ht="39" x14ac:dyDescent="0.2">
      <c r="A667" s="15">
        <v>665</v>
      </c>
      <c r="B667" s="10" t="s">
        <v>4105</v>
      </c>
      <c r="C667" s="12" t="s">
        <v>4642</v>
      </c>
      <c r="D667" s="13" t="s">
        <v>3415</v>
      </c>
    </row>
    <row r="668" spans="1:4" ht="32" x14ac:dyDescent="0.2">
      <c r="A668" s="15">
        <v>666</v>
      </c>
      <c r="B668" s="10" t="s">
        <v>4106</v>
      </c>
      <c r="C668" s="12" t="s">
        <v>4643</v>
      </c>
      <c r="D668" s="13" t="s">
        <v>3416</v>
      </c>
    </row>
    <row r="669" spans="1:4" ht="39" x14ac:dyDescent="0.2">
      <c r="A669" s="15">
        <v>667</v>
      </c>
      <c r="B669" s="10" t="s">
        <v>4107</v>
      </c>
      <c r="C669" s="12" t="s">
        <v>4644</v>
      </c>
      <c r="D669" s="13" t="s">
        <v>3417</v>
      </c>
    </row>
    <row r="670" spans="1:4" ht="64" x14ac:dyDescent="0.2">
      <c r="A670" s="15">
        <v>668</v>
      </c>
      <c r="B670" s="10" t="s">
        <v>4108</v>
      </c>
      <c r="C670" s="12" t="s">
        <v>4645</v>
      </c>
      <c r="D670" s="13" t="s">
        <v>3418</v>
      </c>
    </row>
    <row r="671" spans="1:4" x14ac:dyDescent="0.2">
      <c r="A671" s="15">
        <v>669</v>
      </c>
      <c r="B671" s="10" t="s">
        <v>4109</v>
      </c>
      <c r="C671" s="12" t="s">
        <v>4646</v>
      </c>
      <c r="D671" s="13" t="s">
        <v>3419</v>
      </c>
    </row>
    <row r="672" spans="1:4" ht="48" x14ac:dyDescent="0.2">
      <c r="A672" s="15">
        <v>670</v>
      </c>
      <c r="B672" s="10" t="s">
        <v>4110</v>
      </c>
      <c r="C672" s="12" t="s">
        <v>4647</v>
      </c>
      <c r="D672" s="13" t="s">
        <v>3420</v>
      </c>
    </row>
    <row r="673" spans="1:4" x14ac:dyDescent="0.2">
      <c r="A673" s="15">
        <v>671</v>
      </c>
      <c r="B673" s="10" t="s">
        <v>1</v>
      </c>
      <c r="C673" s="12" t="s">
        <v>4434</v>
      </c>
    </row>
    <row r="674" spans="1:4" x14ac:dyDescent="0.2">
      <c r="A674" s="15">
        <v>672</v>
      </c>
      <c r="B674" s="10" t="s">
        <v>3525</v>
      </c>
      <c r="C674" s="12" t="s">
        <v>4648</v>
      </c>
      <c r="D674" s="13" t="s">
        <v>5</v>
      </c>
    </row>
    <row r="675" spans="1:4" ht="48" x14ac:dyDescent="0.2">
      <c r="A675" s="15">
        <v>673</v>
      </c>
      <c r="B675" s="10" t="s">
        <v>4111</v>
      </c>
      <c r="C675" s="12" t="s">
        <v>4649</v>
      </c>
      <c r="D675" s="13" t="s">
        <v>3421</v>
      </c>
    </row>
    <row r="676" spans="1:4" ht="32" x14ac:dyDescent="0.2">
      <c r="A676" s="15">
        <v>674</v>
      </c>
      <c r="B676" s="10" t="s">
        <v>4112</v>
      </c>
      <c r="C676" s="12" t="s">
        <v>4650</v>
      </c>
      <c r="D676" s="13" t="s">
        <v>3422</v>
      </c>
    </row>
    <row r="677" spans="1:4" x14ac:dyDescent="0.2">
      <c r="A677" s="15">
        <v>675</v>
      </c>
      <c r="B677" s="10" t="s">
        <v>4113</v>
      </c>
      <c r="C677" s="12" t="s">
        <v>4651</v>
      </c>
      <c r="D677" s="13" t="s">
        <v>8</v>
      </c>
    </row>
    <row r="678" spans="1:4" ht="48" x14ac:dyDescent="0.2">
      <c r="A678" s="15">
        <v>676</v>
      </c>
      <c r="B678" s="10" t="s">
        <v>4114</v>
      </c>
      <c r="C678" s="12" t="s">
        <v>4652</v>
      </c>
      <c r="D678" s="13" t="s">
        <v>3423</v>
      </c>
    </row>
    <row r="679" spans="1:4" ht="39" x14ac:dyDescent="0.2">
      <c r="A679" s="15">
        <v>677</v>
      </c>
      <c r="B679" s="10" t="s">
        <v>4115</v>
      </c>
      <c r="C679" s="12" t="s">
        <v>4653</v>
      </c>
      <c r="D679" s="13" t="s">
        <v>3424</v>
      </c>
    </row>
    <row r="680" spans="1:4" ht="32" x14ac:dyDescent="0.2">
      <c r="A680" s="15">
        <v>678</v>
      </c>
      <c r="B680" s="10" t="s">
        <v>4116</v>
      </c>
      <c r="C680" s="12" t="s">
        <v>4654</v>
      </c>
      <c r="D680" s="13" t="s">
        <v>3425</v>
      </c>
    </row>
    <row r="681" spans="1:4" ht="26" x14ac:dyDescent="0.2">
      <c r="A681" s="15">
        <v>679</v>
      </c>
      <c r="B681" s="10" t="s">
        <v>4117</v>
      </c>
      <c r="C681" s="12" t="s">
        <v>4655</v>
      </c>
      <c r="D681" s="13" t="s">
        <v>3426</v>
      </c>
    </row>
    <row r="682" spans="1:4" x14ac:dyDescent="0.2">
      <c r="A682" s="15">
        <v>680</v>
      </c>
      <c r="B682" s="10" t="s">
        <v>4118</v>
      </c>
      <c r="C682" s="12" t="s">
        <v>4656</v>
      </c>
      <c r="D682" s="13" t="s">
        <v>3092</v>
      </c>
    </row>
    <row r="683" spans="1:4" x14ac:dyDescent="0.2">
      <c r="A683" s="15">
        <v>681</v>
      </c>
      <c r="B683" s="10" t="s">
        <v>4119</v>
      </c>
      <c r="C683" s="12" t="s">
        <v>4657</v>
      </c>
    </row>
    <row r="684" spans="1:4" x14ac:dyDescent="0.2">
      <c r="A684" s="15">
        <v>682</v>
      </c>
      <c r="B684" s="10" t="s">
        <v>4120</v>
      </c>
      <c r="C684" s="12" t="s">
        <v>4434</v>
      </c>
    </row>
    <row r="685" spans="1:4" x14ac:dyDescent="0.2">
      <c r="A685" s="15">
        <v>683</v>
      </c>
      <c r="B685" s="10" t="s">
        <v>4121</v>
      </c>
      <c r="C685" s="12" t="s">
        <v>4658</v>
      </c>
      <c r="D685" s="13" t="s">
        <v>3427</v>
      </c>
    </row>
    <row r="686" spans="1:4" x14ac:dyDescent="0.2">
      <c r="A686" s="15">
        <v>684</v>
      </c>
      <c r="B686" s="10" t="s">
        <v>4122</v>
      </c>
      <c r="C686" s="12" t="s">
        <v>4659</v>
      </c>
      <c r="D686" s="13" t="s">
        <v>3428</v>
      </c>
    </row>
    <row r="687" spans="1:4" ht="32" x14ac:dyDescent="0.2">
      <c r="A687" s="15">
        <v>685</v>
      </c>
      <c r="B687" s="10" t="s">
        <v>4123</v>
      </c>
      <c r="C687" s="12" t="s">
        <v>4660</v>
      </c>
      <c r="D687" s="13" t="s">
        <v>3429</v>
      </c>
    </row>
    <row r="688" spans="1:4" x14ac:dyDescent="0.2">
      <c r="A688" s="15">
        <v>686</v>
      </c>
      <c r="B688" s="10" t="s">
        <v>4124</v>
      </c>
      <c r="C688" s="12" t="s">
        <v>4661</v>
      </c>
      <c r="D688" s="13" t="s">
        <v>3430</v>
      </c>
    </row>
    <row r="689" spans="1:4" ht="48" x14ac:dyDescent="0.2">
      <c r="A689" s="15">
        <v>687</v>
      </c>
      <c r="B689" s="10" t="s">
        <v>4125</v>
      </c>
      <c r="C689" s="12" t="s">
        <v>4662</v>
      </c>
      <c r="D689" s="13" t="s">
        <v>3431</v>
      </c>
    </row>
    <row r="690" spans="1:4" ht="32" x14ac:dyDescent="0.2">
      <c r="A690" s="15">
        <v>688</v>
      </c>
      <c r="B690" s="10" t="s">
        <v>4126</v>
      </c>
      <c r="C690" s="12" t="s">
        <v>4663</v>
      </c>
      <c r="D690" s="13" t="s">
        <v>3432</v>
      </c>
    </row>
    <row r="691" spans="1:4" ht="32" x14ac:dyDescent="0.2">
      <c r="A691" s="15">
        <v>689</v>
      </c>
      <c r="B691" s="10" t="s">
        <v>4127</v>
      </c>
      <c r="C691" s="12" t="s">
        <v>4664</v>
      </c>
      <c r="D691" s="13" t="s">
        <v>3433</v>
      </c>
    </row>
    <row r="692" spans="1:4" ht="32" x14ac:dyDescent="0.2">
      <c r="A692" s="15">
        <v>690</v>
      </c>
      <c r="B692" s="10" t="s">
        <v>4128</v>
      </c>
      <c r="C692" s="12" t="s">
        <v>4665</v>
      </c>
      <c r="D692" s="13" t="s">
        <v>3434</v>
      </c>
    </row>
    <row r="693" spans="1:4" x14ac:dyDescent="0.2">
      <c r="A693" s="15">
        <v>691</v>
      </c>
      <c r="B693" s="10" t="s">
        <v>4129</v>
      </c>
      <c r="C693" s="12" t="s">
        <v>4666</v>
      </c>
      <c r="D693" s="13" t="s">
        <v>3435</v>
      </c>
    </row>
    <row r="694" spans="1:4" ht="26" x14ac:dyDescent="0.2">
      <c r="A694" s="15">
        <v>692</v>
      </c>
      <c r="B694" s="10" t="s">
        <v>4130</v>
      </c>
      <c r="C694" s="12" t="s">
        <v>4667</v>
      </c>
      <c r="D694" s="13" t="s">
        <v>3436</v>
      </c>
    </row>
    <row r="695" spans="1:4" x14ac:dyDescent="0.2">
      <c r="A695" s="15">
        <v>693</v>
      </c>
      <c r="B695" s="10" t="s">
        <v>4131</v>
      </c>
      <c r="C695" s="12" t="s">
        <v>4668</v>
      </c>
      <c r="D695" s="13" t="s">
        <v>856</v>
      </c>
    </row>
    <row r="696" spans="1:4" ht="32" x14ac:dyDescent="0.2">
      <c r="A696" s="15">
        <v>694</v>
      </c>
      <c r="B696" s="10" t="s">
        <v>4132</v>
      </c>
      <c r="C696" s="12" t="s">
        <v>4669</v>
      </c>
      <c r="D696" s="13" t="s">
        <v>3437</v>
      </c>
    </row>
    <row r="697" spans="1:4" ht="32" x14ac:dyDescent="0.2">
      <c r="A697" s="15">
        <v>695</v>
      </c>
      <c r="B697" s="10" t="s">
        <v>4133</v>
      </c>
      <c r="C697" s="12" t="s">
        <v>4670</v>
      </c>
      <c r="D697" s="13" t="s">
        <v>3438</v>
      </c>
    </row>
    <row r="698" spans="1:4" x14ac:dyDescent="0.2">
      <c r="A698" s="15">
        <v>696</v>
      </c>
      <c r="B698" s="10" t="s">
        <v>4134</v>
      </c>
      <c r="C698" s="12" t="s">
        <v>4671</v>
      </c>
      <c r="D698" s="13" t="s">
        <v>3439</v>
      </c>
    </row>
    <row r="699" spans="1:4" x14ac:dyDescent="0.2">
      <c r="A699" s="15">
        <v>697</v>
      </c>
      <c r="B699" s="10" t="s">
        <v>4135</v>
      </c>
      <c r="C699" s="12" t="s">
        <v>4672</v>
      </c>
    </row>
    <row r="700" spans="1:4" x14ac:dyDescent="0.2">
      <c r="A700" s="15">
        <v>698</v>
      </c>
      <c r="B700" s="10" t="s">
        <v>4136</v>
      </c>
      <c r="C700" s="12" t="s">
        <v>4673</v>
      </c>
      <c r="D700" s="13" t="s">
        <v>3440</v>
      </c>
    </row>
    <row r="701" spans="1:4" x14ac:dyDescent="0.2">
      <c r="A701" s="15">
        <v>699</v>
      </c>
      <c r="B701" s="10" t="s">
        <v>4137</v>
      </c>
      <c r="C701" s="12" t="s">
        <v>4674</v>
      </c>
      <c r="D701" s="13" t="s">
        <v>3441</v>
      </c>
    </row>
    <row r="702" spans="1:4" x14ac:dyDescent="0.2">
      <c r="A702" s="15">
        <v>700</v>
      </c>
      <c r="B702" s="10" t="s">
        <v>3605</v>
      </c>
      <c r="C702" s="12" t="s">
        <v>4675</v>
      </c>
      <c r="D702" s="13" t="s">
        <v>7</v>
      </c>
    </row>
    <row r="703" spans="1:4" ht="32" x14ac:dyDescent="0.2">
      <c r="A703" s="15">
        <v>701</v>
      </c>
      <c r="B703" s="10" t="s">
        <v>4138</v>
      </c>
      <c r="C703" s="12" t="s">
        <v>4676</v>
      </c>
      <c r="D703" s="13" t="s">
        <v>3442</v>
      </c>
    </row>
    <row r="704" spans="1:4" ht="39" x14ac:dyDescent="0.2">
      <c r="A704" s="15">
        <v>702</v>
      </c>
      <c r="B704" s="10" t="s">
        <v>4139</v>
      </c>
      <c r="C704" s="12" t="s">
        <v>4677</v>
      </c>
      <c r="D704" s="13" t="s">
        <v>3443</v>
      </c>
    </row>
    <row r="705" spans="1:4" ht="39" x14ac:dyDescent="0.2">
      <c r="A705" s="15">
        <v>703</v>
      </c>
      <c r="B705" s="10" t="s">
        <v>4140</v>
      </c>
      <c r="C705" s="12" t="s">
        <v>4678</v>
      </c>
      <c r="D705" s="13" t="s">
        <v>3444</v>
      </c>
    </row>
    <row r="706" spans="1:4" ht="32" x14ac:dyDescent="0.2">
      <c r="A706" s="15">
        <v>704</v>
      </c>
      <c r="B706" s="10" t="s">
        <v>4141</v>
      </c>
      <c r="C706" s="12" t="s">
        <v>4679</v>
      </c>
      <c r="D706" s="13" t="s">
        <v>3445</v>
      </c>
    </row>
    <row r="707" spans="1:4" x14ac:dyDescent="0.2">
      <c r="A707" s="15">
        <v>705</v>
      </c>
      <c r="B707" s="10" t="s">
        <v>3648</v>
      </c>
      <c r="C707" s="12" t="s">
        <v>4680</v>
      </c>
    </row>
    <row r="708" spans="1:4" ht="32" x14ac:dyDescent="0.2">
      <c r="A708" s="15">
        <v>706</v>
      </c>
      <c r="B708" s="10" t="s">
        <v>4142</v>
      </c>
      <c r="C708" s="12" t="s">
        <v>4681</v>
      </c>
      <c r="D708" s="13" t="s">
        <v>3446</v>
      </c>
    </row>
    <row r="709" spans="1:4" x14ac:dyDescent="0.2">
      <c r="A709" s="15">
        <v>707</v>
      </c>
      <c r="B709" s="10" t="s">
        <v>4120</v>
      </c>
      <c r="C709" s="12" t="s">
        <v>4434</v>
      </c>
    </row>
    <row r="710" spans="1:4" x14ac:dyDescent="0.2">
      <c r="A710" s="15">
        <v>708</v>
      </c>
      <c r="B710" s="10" t="s">
        <v>4143</v>
      </c>
      <c r="C710" s="12" t="s">
        <v>4682</v>
      </c>
      <c r="D710" s="13" t="s">
        <v>9</v>
      </c>
    </row>
    <row r="711" spans="1:4" x14ac:dyDescent="0.2">
      <c r="A711" s="15">
        <v>709</v>
      </c>
      <c r="B711" s="10" t="s">
        <v>4144</v>
      </c>
      <c r="C711" s="12" t="s">
        <v>4683</v>
      </c>
      <c r="D711" s="13" t="s">
        <v>3123</v>
      </c>
    </row>
    <row r="712" spans="1:4" ht="26" x14ac:dyDescent="0.2">
      <c r="A712" s="15">
        <v>710</v>
      </c>
      <c r="B712" s="10" t="s">
        <v>4145</v>
      </c>
      <c r="C712" s="12" t="s">
        <v>4684</v>
      </c>
      <c r="D712" s="13" t="s">
        <v>3447</v>
      </c>
    </row>
    <row r="713" spans="1:4" ht="26" x14ac:dyDescent="0.2">
      <c r="A713" s="15">
        <v>711</v>
      </c>
      <c r="B713" s="10" t="s">
        <v>4146</v>
      </c>
      <c r="C713" s="12" t="s">
        <v>4685</v>
      </c>
      <c r="D713" s="13" t="s">
        <v>3448</v>
      </c>
    </row>
    <row r="714" spans="1:4" x14ac:dyDescent="0.2">
      <c r="A714" s="15">
        <v>712</v>
      </c>
      <c r="B714" s="10" t="s">
        <v>4147</v>
      </c>
      <c r="C714" s="12" t="s">
        <v>4686</v>
      </c>
      <c r="D714" s="13" t="s">
        <v>3449</v>
      </c>
    </row>
    <row r="715" spans="1:4" x14ac:dyDescent="0.2">
      <c r="A715" s="15">
        <v>713</v>
      </c>
      <c r="B715" s="10" t="s">
        <v>4148</v>
      </c>
      <c r="C715" s="12" t="s">
        <v>4687</v>
      </c>
      <c r="D715" s="13" t="s">
        <v>900</v>
      </c>
    </row>
    <row r="716" spans="1:4" ht="32" x14ac:dyDescent="0.2">
      <c r="A716" s="15">
        <v>714</v>
      </c>
      <c r="B716" s="10" t="s">
        <v>4149</v>
      </c>
      <c r="C716" s="12" t="s">
        <v>4688</v>
      </c>
      <c r="D716" s="13" t="s">
        <v>3352</v>
      </c>
    </row>
    <row r="717" spans="1:4" x14ac:dyDescent="0.2">
      <c r="A717" s="15">
        <v>715</v>
      </c>
      <c r="B717" s="10" t="s">
        <v>4150</v>
      </c>
      <c r="C717" s="12" t="s">
        <v>4689</v>
      </c>
      <c r="D717" s="13" t="s">
        <v>877</v>
      </c>
    </row>
    <row r="718" spans="1:4" x14ac:dyDescent="0.2">
      <c r="A718" s="15">
        <v>716</v>
      </c>
      <c r="B718" s="10" t="s">
        <v>4151</v>
      </c>
      <c r="C718" s="12" t="s">
        <v>4690</v>
      </c>
      <c r="D718" s="13" t="s">
        <v>3123</v>
      </c>
    </row>
    <row r="719" spans="1:4" ht="39" x14ac:dyDescent="0.2">
      <c r="A719" s="15">
        <v>717</v>
      </c>
      <c r="B719" s="10" t="s">
        <v>4152</v>
      </c>
      <c r="C719" s="12" t="s">
        <v>4691</v>
      </c>
      <c r="D719" s="13" t="s">
        <v>3450</v>
      </c>
    </row>
    <row r="720" spans="1:4" ht="32" x14ac:dyDescent="0.2">
      <c r="A720" s="15">
        <v>718</v>
      </c>
      <c r="B720" s="10" t="s">
        <v>4153</v>
      </c>
      <c r="C720" s="12" t="s">
        <v>4692</v>
      </c>
      <c r="D720" s="13" t="s">
        <v>3451</v>
      </c>
    </row>
    <row r="721" spans="1:4" x14ac:dyDescent="0.2">
      <c r="A721" s="15">
        <v>719</v>
      </c>
      <c r="B721" s="10" t="s">
        <v>4154</v>
      </c>
      <c r="C721" s="12" t="s">
        <v>4693</v>
      </c>
      <c r="D721" s="13" t="s">
        <v>3452</v>
      </c>
    </row>
    <row r="722" spans="1:4" x14ac:dyDescent="0.2">
      <c r="A722" s="15">
        <v>720</v>
      </c>
      <c r="B722" s="10" t="s">
        <v>4155</v>
      </c>
      <c r="C722" s="12" t="s">
        <v>4694</v>
      </c>
      <c r="D722" s="13" t="s">
        <v>3453</v>
      </c>
    </row>
    <row r="723" spans="1:4" ht="32" x14ac:dyDescent="0.2">
      <c r="A723" s="15">
        <v>721</v>
      </c>
      <c r="B723" s="10" t="s">
        <v>4156</v>
      </c>
      <c r="C723" s="12" t="s">
        <v>4695</v>
      </c>
      <c r="D723" s="13" t="s">
        <v>3454</v>
      </c>
    </row>
    <row r="724" spans="1:4" ht="32" x14ac:dyDescent="0.2">
      <c r="A724" s="15">
        <v>722</v>
      </c>
      <c r="B724" s="10" t="s">
        <v>4157</v>
      </c>
      <c r="C724" s="12" t="s">
        <v>4696</v>
      </c>
      <c r="D724" s="13" t="s">
        <v>3455</v>
      </c>
    </row>
    <row r="725" spans="1:4" ht="39" x14ac:dyDescent="0.2">
      <c r="A725" s="15">
        <v>723</v>
      </c>
      <c r="B725" s="10" t="s">
        <v>4158</v>
      </c>
      <c r="C725" s="12" t="s">
        <v>4697</v>
      </c>
      <c r="D725" s="13" t="s">
        <v>3456</v>
      </c>
    </row>
    <row r="726" spans="1:4" ht="26" x14ac:dyDescent="0.2">
      <c r="A726" s="15">
        <v>724</v>
      </c>
      <c r="B726" s="10" t="s">
        <v>4159</v>
      </c>
      <c r="C726" s="12" t="s">
        <v>4698</v>
      </c>
      <c r="D726" s="13" t="s">
        <v>3457</v>
      </c>
    </row>
    <row r="727" spans="1:4" ht="32" x14ac:dyDescent="0.2">
      <c r="A727" s="15">
        <v>725</v>
      </c>
      <c r="B727" s="10" t="s">
        <v>4160</v>
      </c>
      <c r="C727" s="12" t="s">
        <v>4699</v>
      </c>
      <c r="D727" s="13" t="s">
        <v>3458</v>
      </c>
    </row>
    <row r="728" spans="1:4" x14ac:dyDescent="0.2">
      <c r="A728" s="15">
        <v>726</v>
      </c>
      <c r="B728" s="10" t="s">
        <v>1</v>
      </c>
      <c r="C728" s="12" t="s">
        <v>4434</v>
      </c>
    </row>
    <row r="729" spans="1:4" x14ac:dyDescent="0.2">
      <c r="A729" s="15">
        <v>727</v>
      </c>
      <c r="B729" s="10" t="s">
        <v>3526</v>
      </c>
      <c r="C729" s="12" t="s">
        <v>4700</v>
      </c>
      <c r="D729" s="13" t="s">
        <v>5</v>
      </c>
    </row>
    <row r="730" spans="1:4" ht="32" x14ac:dyDescent="0.2">
      <c r="A730" s="15">
        <v>728</v>
      </c>
      <c r="B730" s="10" t="s">
        <v>4161</v>
      </c>
      <c r="C730" s="12" t="s">
        <v>4701</v>
      </c>
      <c r="D730" s="13" t="s">
        <v>3459</v>
      </c>
    </row>
    <row r="731" spans="1:4" ht="39" x14ac:dyDescent="0.2">
      <c r="A731" s="15">
        <v>729</v>
      </c>
      <c r="B731" s="10" t="s">
        <v>4162</v>
      </c>
      <c r="C731" s="12" t="s">
        <v>4702</v>
      </c>
      <c r="D731" s="13" t="s">
        <v>3460</v>
      </c>
    </row>
    <row r="732" spans="1:4" x14ac:dyDescent="0.2">
      <c r="A732" s="15">
        <v>730</v>
      </c>
      <c r="B732" s="10" t="s">
        <v>3670</v>
      </c>
      <c r="C732" s="12" t="s">
        <v>4703</v>
      </c>
      <c r="D732" s="13" t="s">
        <v>646</v>
      </c>
    </row>
    <row r="733" spans="1:4" ht="48" x14ac:dyDescent="0.2">
      <c r="A733" s="15">
        <v>731</v>
      </c>
      <c r="B733" s="10" t="s">
        <v>4163</v>
      </c>
      <c r="C733" s="12" t="s">
        <v>4704</v>
      </c>
      <c r="D733" s="13" t="s">
        <v>3461</v>
      </c>
    </row>
    <row r="734" spans="1:4" ht="48" x14ac:dyDescent="0.2">
      <c r="A734" s="15">
        <v>732</v>
      </c>
      <c r="B734" s="10" t="s">
        <v>4164</v>
      </c>
      <c r="C734" s="12" t="s">
        <v>4705</v>
      </c>
      <c r="D734" s="13" t="s">
        <v>3462</v>
      </c>
    </row>
    <row r="735" spans="1:4" ht="26" x14ac:dyDescent="0.2">
      <c r="A735" s="15">
        <v>733</v>
      </c>
      <c r="B735" s="10" t="s">
        <v>4165</v>
      </c>
      <c r="C735" s="12" t="s">
        <v>4706</v>
      </c>
      <c r="D735" s="13" t="s">
        <v>3463</v>
      </c>
    </row>
    <row r="736" spans="1:4" x14ac:dyDescent="0.2">
      <c r="A736" s="15">
        <v>734</v>
      </c>
      <c r="B736" s="10" t="s">
        <v>4166</v>
      </c>
      <c r="C736" s="12" t="s">
        <v>4434</v>
      </c>
    </row>
    <row r="737" spans="1:4" ht="32" x14ac:dyDescent="0.2">
      <c r="A737" s="15">
        <v>735</v>
      </c>
      <c r="B737" s="10" t="s">
        <v>4167</v>
      </c>
      <c r="C737" s="12" t="s">
        <v>4707</v>
      </c>
    </row>
    <row r="738" spans="1:4" x14ac:dyDescent="0.2">
      <c r="A738" s="15">
        <v>736</v>
      </c>
      <c r="B738" s="10" t="s">
        <v>3611</v>
      </c>
      <c r="C738" s="12" t="s">
        <v>4708</v>
      </c>
    </row>
    <row r="739" spans="1:4" x14ac:dyDescent="0.2">
      <c r="A739" s="15">
        <v>737</v>
      </c>
      <c r="B739" s="10" t="s">
        <v>4168</v>
      </c>
      <c r="C739" s="12" t="s">
        <v>4709</v>
      </c>
    </row>
    <row r="740" spans="1:4" x14ac:dyDescent="0.2">
      <c r="A740" s="15">
        <v>738</v>
      </c>
      <c r="B740" s="10" t="s">
        <v>4169</v>
      </c>
      <c r="C740" s="12" t="s">
        <v>4710</v>
      </c>
      <c r="D740" s="13" t="s">
        <v>3464</v>
      </c>
    </row>
    <row r="741" spans="1:4" x14ac:dyDescent="0.2">
      <c r="A741" s="15">
        <v>739</v>
      </c>
      <c r="B741" s="10" t="s">
        <v>4170</v>
      </c>
      <c r="C741" s="12" t="s">
        <v>4434</v>
      </c>
    </row>
    <row r="742" spans="1:4" ht="32" x14ac:dyDescent="0.2">
      <c r="A742" s="15">
        <v>740</v>
      </c>
      <c r="B742" s="10" t="s">
        <v>4168</v>
      </c>
      <c r="C742" s="12" t="s">
        <v>4711</v>
      </c>
    </row>
    <row r="743" spans="1:4" x14ac:dyDescent="0.2">
      <c r="A743" s="15">
        <v>741</v>
      </c>
      <c r="B743" s="10" t="s">
        <v>4171</v>
      </c>
      <c r="C743" s="12" t="s">
        <v>4434</v>
      </c>
      <c r="D743" s="13" t="s">
        <v>3465</v>
      </c>
    </row>
    <row r="744" spans="1:4" x14ac:dyDescent="0.2">
      <c r="A744" s="15">
        <v>742</v>
      </c>
      <c r="B744" s="10" t="s">
        <v>4102</v>
      </c>
      <c r="C744" s="12" t="s">
        <v>4712</v>
      </c>
      <c r="D744" s="13" t="s">
        <v>3123</v>
      </c>
    </row>
    <row r="745" spans="1:4" x14ac:dyDescent="0.2">
      <c r="A745" s="15">
        <v>743</v>
      </c>
      <c r="B745" s="10" t="s">
        <v>4172</v>
      </c>
      <c r="C745" s="12" t="s">
        <v>4713</v>
      </c>
      <c r="D745" s="13" t="s">
        <v>3466</v>
      </c>
    </row>
    <row r="746" spans="1:4" x14ac:dyDescent="0.2">
      <c r="A746" s="15">
        <v>744</v>
      </c>
      <c r="B746" s="10" t="s">
        <v>4173</v>
      </c>
      <c r="C746" s="12" t="s">
        <v>4714</v>
      </c>
    </row>
    <row r="747" spans="1:4" ht="26" x14ac:dyDescent="0.2">
      <c r="A747" s="15">
        <v>745</v>
      </c>
      <c r="B747" s="10" t="s">
        <v>4174</v>
      </c>
      <c r="C747" s="12" t="s">
        <v>4715</v>
      </c>
      <c r="D747" s="13" t="s">
        <v>890</v>
      </c>
    </row>
    <row r="748" spans="1:4" x14ac:dyDescent="0.2">
      <c r="A748" s="15">
        <v>746</v>
      </c>
      <c r="B748" s="10" t="s">
        <v>4175</v>
      </c>
      <c r="C748" s="12" t="s">
        <v>4714</v>
      </c>
    </row>
    <row r="749" spans="1:4" x14ac:dyDescent="0.2">
      <c r="A749" s="15">
        <v>747</v>
      </c>
      <c r="B749" s="10" t="s">
        <v>3824</v>
      </c>
      <c r="C749" s="12" t="s">
        <v>4716</v>
      </c>
    </row>
    <row r="750" spans="1:4" x14ac:dyDescent="0.2">
      <c r="A750" s="15">
        <v>748</v>
      </c>
      <c r="B750" s="10" t="s">
        <v>4176</v>
      </c>
      <c r="C750" s="12" t="s">
        <v>4717</v>
      </c>
      <c r="D750" s="13" t="s">
        <v>890</v>
      </c>
    </row>
    <row r="751" spans="1:4" x14ac:dyDescent="0.2">
      <c r="A751" s="15">
        <v>749</v>
      </c>
      <c r="B751" s="10" t="s">
        <v>4177</v>
      </c>
      <c r="C751" s="12" t="s">
        <v>4718</v>
      </c>
    </row>
    <row r="752" spans="1:4" x14ac:dyDescent="0.2">
      <c r="A752" s="15">
        <v>750</v>
      </c>
      <c r="B752" s="10" t="s">
        <v>4178</v>
      </c>
      <c r="C752" s="12" t="s">
        <v>4719</v>
      </c>
      <c r="D752" s="13" t="s">
        <v>3467</v>
      </c>
    </row>
    <row r="753" spans="1:4" ht="32" x14ac:dyDescent="0.2">
      <c r="A753" s="15">
        <v>751</v>
      </c>
      <c r="B753" s="10" t="s">
        <v>4179</v>
      </c>
      <c r="C753" s="12" t="s">
        <v>4720</v>
      </c>
      <c r="D753" s="13" t="s">
        <v>3468</v>
      </c>
    </row>
    <row r="754" spans="1:4" x14ac:dyDescent="0.2">
      <c r="A754" s="15">
        <v>752</v>
      </c>
      <c r="B754" s="10" t="s">
        <v>4180</v>
      </c>
      <c r="C754" s="12" t="s">
        <v>4721</v>
      </c>
    </row>
    <row r="755" spans="1:4" x14ac:dyDescent="0.2">
      <c r="A755" s="15">
        <v>753</v>
      </c>
      <c r="B755" s="10" t="s">
        <v>3670</v>
      </c>
      <c r="C755" s="12" t="s">
        <v>4722</v>
      </c>
      <c r="D755" s="13" t="s">
        <v>646</v>
      </c>
    </row>
    <row r="756" spans="1:4" ht="32" x14ac:dyDescent="0.2">
      <c r="A756" s="15">
        <v>754</v>
      </c>
      <c r="B756" s="10" t="s">
        <v>4181</v>
      </c>
      <c r="C756" s="12" t="s">
        <v>4723</v>
      </c>
      <c r="D756" s="13" t="s">
        <v>3469</v>
      </c>
    </row>
    <row r="757" spans="1:4" ht="52" x14ac:dyDescent="0.2">
      <c r="A757" s="15">
        <v>755</v>
      </c>
      <c r="B757" s="10" t="s">
        <v>4182</v>
      </c>
      <c r="C757" s="12" t="s">
        <v>4724</v>
      </c>
      <c r="D757" s="13" t="s">
        <v>3470</v>
      </c>
    </row>
    <row r="758" spans="1:4" ht="52" x14ac:dyDescent="0.2">
      <c r="A758" s="15">
        <v>756</v>
      </c>
      <c r="B758" s="10" t="s">
        <v>4183</v>
      </c>
      <c r="C758" s="12" t="s">
        <v>4725</v>
      </c>
      <c r="D758" s="13" t="s">
        <v>3471</v>
      </c>
    </row>
    <row r="759" spans="1:4" ht="32" x14ac:dyDescent="0.2">
      <c r="A759" s="15">
        <v>757</v>
      </c>
      <c r="B759" s="10" t="s">
        <v>4184</v>
      </c>
      <c r="C759" s="12" t="s">
        <v>4726</v>
      </c>
      <c r="D759" s="13" t="s">
        <v>3472</v>
      </c>
    </row>
    <row r="760" spans="1:4" ht="39" x14ac:dyDescent="0.2">
      <c r="A760" s="15">
        <v>758</v>
      </c>
      <c r="B760" s="10" t="s">
        <v>4185</v>
      </c>
      <c r="C760" s="12" t="s">
        <v>4727</v>
      </c>
      <c r="D760" s="13" t="s">
        <v>3473</v>
      </c>
    </row>
    <row r="761" spans="1:4" ht="39" x14ac:dyDescent="0.2">
      <c r="A761" s="15">
        <v>759</v>
      </c>
      <c r="B761" s="10" t="s">
        <v>4186</v>
      </c>
      <c r="C761" s="12" t="s">
        <v>4728</v>
      </c>
      <c r="D761" s="13" t="s">
        <v>3474</v>
      </c>
    </row>
    <row r="762" spans="1:4" ht="39" x14ac:dyDescent="0.2">
      <c r="A762" s="15">
        <v>760</v>
      </c>
      <c r="B762" s="10" t="s">
        <v>4187</v>
      </c>
      <c r="C762" s="12" t="s">
        <v>4729</v>
      </c>
      <c r="D762" s="13" t="s">
        <v>3475</v>
      </c>
    </row>
    <row r="763" spans="1:4" ht="52" x14ac:dyDescent="0.2">
      <c r="A763" s="15">
        <v>761</v>
      </c>
      <c r="B763" s="10" t="s">
        <v>4188</v>
      </c>
      <c r="C763" s="12" t="s">
        <v>4730</v>
      </c>
      <c r="D763" s="13" t="s">
        <v>3476</v>
      </c>
    </row>
    <row r="764" spans="1:4" x14ac:dyDescent="0.2">
      <c r="A764" s="15">
        <v>762</v>
      </c>
      <c r="B764" s="10" t="s">
        <v>4189</v>
      </c>
      <c r="C764" s="12" t="s">
        <v>4731</v>
      </c>
      <c r="D764" s="13" t="s">
        <v>3477</v>
      </c>
    </row>
    <row r="765" spans="1:4" ht="39" x14ac:dyDescent="0.2">
      <c r="A765" s="15">
        <v>763</v>
      </c>
      <c r="B765" s="10" t="s">
        <v>4190</v>
      </c>
      <c r="C765" s="12" t="s">
        <v>4732</v>
      </c>
      <c r="D765" s="13" t="s">
        <v>3478</v>
      </c>
    </row>
    <row r="766" spans="1:4" x14ac:dyDescent="0.2">
      <c r="A766" s="15">
        <v>764</v>
      </c>
      <c r="B766" s="10" t="s">
        <v>4191</v>
      </c>
      <c r="C766" s="12" t="s">
        <v>4733</v>
      </c>
      <c r="D766" s="13" t="s">
        <v>3479</v>
      </c>
    </row>
    <row r="767" spans="1:4" x14ac:dyDescent="0.2">
      <c r="A767" s="15">
        <v>765</v>
      </c>
      <c r="B767" s="10" t="s">
        <v>4192</v>
      </c>
      <c r="C767" s="12" t="s">
        <v>4734</v>
      </c>
      <c r="D767" s="13" t="s">
        <v>3480</v>
      </c>
    </row>
    <row r="768" spans="1:4" x14ac:dyDescent="0.2">
      <c r="A768" s="15">
        <v>766</v>
      </c>
      <c r="B768" s="10" t="s">
        <v>4193</v>
      </c>
      <c r="C768" s="12" t="s">
        <v>4735</v>
      </c>
      <c r="D768" s="13" t="s">
        <v>3481</v>
      </c>
    </row>
    <row r="769" spans="1:4" x14ac:dyDescent="0.2">
      <c r="A769" s="15">
        <v>767</v>
      </c>
      <c r="B769" s="10" t="s">
        <v>3605</v>
      </c>
      <c r="C769" s="12" t="s">
        <v>4736</v>
      </c>
      <c r="D769" s="13" t="s">
        <v>7</v>
      </c>
    </row>
    <row r="770" spans="1:4" ht="32" x14ac:dyDescent="0.2">
      <c r="A770" s="15">
        <v>768</v>
      </c>
      <c r="B770" s="10" t="s">
        <v>4194</v>
      </c>
      <c r="C770" s="12" t="s">
        <v>4737</v>
      </c>
      <c r="D770" s="13" t="s">
        <v>3482</v>
      </c>
    </row>
    <row r="771" spans="1:4" x14ac:dyDescent="0.2">
      <c r="A771" s="15">
        <v>769</v>
      </c>
      <c r="B771" s="10" t="s">
        <v>3884</v>
      </c>
      <c r="C771" s="12" t="s">
        <v>4738</v>
      </c>
      <c r="D771" s="13" t="s">
        <v>3072</v>
      </c>
    </row>
    <row r="772" spans="1:4" x14ac:dyDescent="0.2">
      <c r="A772" s="15">
        <v>770</v>
      </c>
      <c r="B772" s="10" t="s">
        <v>4195</v>
      </c>
      <c r="C772" s="12" t="s">
        <v>4434</v>
      </c>
      <c r="D772" s="13" t="s">
        <v>6</v>
      </c>
    </row>
    <row r="773" spans="1:4" ht="32" x14ac:dyDescent="0.2">
      <c r="A773" s="15">
        <v>771</v>
      </c>
      <c r="B773" s="10" t="s">
        <v>4196</v>
      </c>
      <c r="C773" s="12" t="s">
        <v>4739</v>
      </c>
      <c r="D773" s="13" t="s">
        <v>3483</v>
      </c>
    </row>
    <row r="774" spans="1:4" x14ac:dyDescent="0.2">
      <c r="A774" s="15">
        <v>772</v>
      </c>
      <c r="B774" s="10" t="s">
        <v>3670</v>
      </c>
      <c r="C774" s="12" t="s">
        <v>4740</v>
      </c>
      <c r="D774" s="13" t="s">
        <v>3484</v>
      </c>
    </row>
    <row r="775" spans="1:4" x14ac:dyDescent="0.2">
      <c r="A775" s="15">
        <v>773</v>
      </c>
      <c r="B775" s="10" t="s">
        <v>3954</v>
      </c>
      <c r="C775" s="12" t="s">
        <v>4741</v>
      </c>
      <c r="D775" s="13" t="s">
        <v>3387</v>
      </c>
    </row>
    <row r="776" spans="1:4" ht="48" x14ac:dyDescent="0.2">
      <c r="A776" s="15">
        <v>774</v>
      </c>
      <c r="B776" s="10" t="s">
        <v>4197</v>
      </c>
      <c r="C776" s="12" t="s">
        <v>4742</v>
      </c>
      <c r="D776" s="13" t="s">
        <v>3485</v>
      </c>
    </row>
    <row r="777" spans="1:4" ht="32" x14ac:dyDescent="0.2">
      <c r="A777" s="15">
        <v>775</v>
      </c>
      <c r="B777" s="10" t="s">
        <v>4198</v>
      </c>
      <c r="C777" s="12" t="s">
        <v>4743</v>
      </c>
      <c r="D777" s="13" t="s">
        <v>3486</v>
      </c>
    </row>
    <row r="778" spans="1:4" ht="32" x14ac:dyDescent="0.2">
      <c r="A778" s="15">
        <v>776</v>
      </c>
      <c r="B778" s="10" t="s">
        <v>1</v>
      </c>
      <c r="C778" s="12" t="s">
        <v>4744</v>
      </c>
    </row>
    <row r="779" spans="1:4" x14ac:dyDescent="0.2">
      <c r="A779" s="15">
        <v>777</v>
      </c>
      <c r="B779" s="10" t="s">
        <v>3527</v>
      </c>
      <c r="D779" s="13" t="s">
        <v>5</v>
      </c>
    </row>
    <row r="780" spans="1:4" x14ac:dyDescent="0.2">
      <c r="A780" s="15">
        <v>778</v>
      </c>
      <c r="B780" s="10" t="s">
        <v>3528</v>
      </c>
      <c r="C780" s="12" t="s">
        <v>4745</v>
      </c>
      <c r="D780" s="13" t="s">
        <v>864</v>
      </c>
    </row>
    <row r="781" spans="1:4" x14ac:dyDescent="0.2">
      <c r="A781" s="15">
        <v>779</v>
      </c>
      <c r="B781" s="10" t="s">
        <v>4199</v>
      </c>
      <c r="C781" s="12" t="s">
        <v>4746</v>
      </c>
      <c r="D781" s="13" t="s">
        <v>3487</v>
      </c>
    </row>
    <row r="782" spans="1:4" ht="26" x14ac:dyDescent="0.2">
      <c r="A782" s="15">
        <v>780</v>
      </c>
      <c r="B782" s="10" t="s">
        <v>3530</v>
      </c>
      <c r="C782" s="12" t="s">
        <v>4747</v>
      </c>
      <c r="D782" s="13" t="s">
        <v>3488</v>
      </c>
    </row>
    <row r="783" spans="1:4" x14ac:dyDescent="0.2">
      <c r="A783" s="15">
        <v>781</v>
      </c>
      <c r="B783" s="10" t="s">
        <v>3531</v>
      </c>
      <c r="C783" s="12" t="s">
        <v>4748</v>
      </c>
      <c r="D783" s="13" t="s">
        <v>1181</v>
      </c>
    </row>
    <row r="784" spans="1:4" ht="26" x14ac:dyDescent="0.2">
      <c r="A784" s="15">
        <v>782</v>
      </c>
      <c r="B784" s="10" t="s">
        <v>3532</v>
      </c>
      <c r="C784" s="12" t="s">
        <v>4749</v>
      </c>
      <c r="D784" s="13" t="s">
        <v>3489</v>
      </c>
    </row>
    <row r="785" spans="1:4" ht="26" x14ac:dyDescent="0.2">
      <c r="A785" s="15">
        <v>783</v>
      </c>
      <c r="B785" s="10" t="s">
        <v>3533</v>
      </c>
      <c r="C785" s="12" t="s">
        <v>4750</v>
      </c>
      <c r="D785" s="13" t="s">
        <v>3490</v>
      </c>
    </row>
    <row r="786" spans="1:4" x14ac:dyDescent="0.2">
      <c r="A786" s="15">
        <v>784</v>
      </c>
      <c r="B786" s="10" t="s">
        <v>3534</v>
      </c>
      <c r="C786" s="12" t="s">
        <v>4751</v>
      </c>
      <c r="D786" s="13" t="s">
        <v>864</v>
      </c>
    </row>
    <row r="787" spans="1:4" x14ac:dyDescent="0.2">
      <c r="A787" s="15">
        <v>785</v>
      </c>
      <c r="B787" s="10" t="s">
        <v>3529</v>
      </c>
      <c r="C787" s="12" t="s">
        <v>4752</v>
      </c>
    </row>
    <row r="788" spans="1:4" ht="26" x14ac:dyDescent="0.2">
      <c r="A788" s="15">
        <v>786</v>
      </c>
      <c r="B788" s="10" t="s">
        <v>3535</v>
      </c>
      <c r="C788" s="12" t="s">
        <v>4753</v>
      </c>
      <c r="D788" s="13" t="s">
        <v>3491</v>
      </c>
    </row>
    <row r="789" spans="1:4" x14ac:dyDescent="0.2">
      <c r="A789" s="15">
        <v>787</v>
      </c>
      <c r="B789" s="10" t="s">
        <v>3534</v>
      </c>
      <c r="C789" s="12" t="s">
        <v>4754</v>
      </c>
      <c r="D789" s="13" t="s">
        <v>864</v>
      </c>
    </row>
    <row r="790" spans="1:4" x14ac:dyDescent="0.2">
      <c r="A790" s="15">
        <v>788</v>
      </c>
      <c r="B790" s="10" t="s">
        <v>3529</v>
      </c>
      <c r="C790" s="12" t="s">
        <v>4752</v>
      </c>
    </row>
    <row r="791" spans="1:4" ht="26" x14ac:dyDescent="0.2">
      <c r="A791" s="15">
        <v>789</v>
      </c>
      <c r="B791" s="10" t="s">
        <v>3536</v>
      </c>
      <c r="C791" s="12" t="s">
        <v>4755</v>
      </c>
      <c r="D791" s="13" t="s">
        <v>3492</v>
      </c>
    </row>
    <row r="792" spans="1:4" x14ac:dyDescent="0.2">
      <c r="A792" s="15">
        <v>790</v>
      </c>
      <c r="B792" s="10" t="s">
        <v>3537</v>
      </c>
      <c r="C792" s="12" t="s">
        <v>4756</v>
      </c>
      <c r="D792" s="13" t="s">
        <v>3493</v>
      </c>
    </row>
    <row r="793" spans="1:4" x14ac:dyDescent="0.2">
      <c r="A793" s="15">
        <v>791</v>
      </c>
      <c r="B793" s="10" t="s">
        <v>1</v>
      </c>
    </row>
    <row r="794" spans="1:4" x14ac:dyDescent="0.2">
      <c r="A794" s="15">
        <v>792</v>
      </c>
      <c r="B794" s="10" t="s">
        <v>3538</v>
      </c>
      <c r="C794" s="12" t="s">
        <v>4757</v>
      </c>
      <c r="D794" s="13" t="s">
        <v>3494</v>
      </c>
    </row>
    <row r="795" spans="1:4" x14ac:dyDescent="0.2">
      <c r="A795" s="15">
        <v>793</v>
      </c>
      <c r="B795" s="10" t="s">
        <v>3539</v>
      </c>
      <c r="C795" s="12" t="s">
        <v>4758</v>
      </c>
      <c r="D795" s="13" t="s">
        <v>680</v>
      </c>
    </row>
    <row r="796" spans="1:4" x14ac:dyDescent="0.2">
      <c r="A796" s="15">
        <v>794</v>
      </c>
      <c r="B796" s="10" t="s">
        <v>3540</v>
      </c>
      <c r="C796" s="12" t="s">
        <v>4764</v>
      </c>
      <c r="D796" s="13" t="s">
        <v>3495</v>
      </c>
    </row>
    <row r="797" spans="1:4" ht="32" x14ac:dyDescent="0.2">
      <c r="A797" s="15">
        <v>795</v>
      </c>
      <c r="B797" s="10" t="s">
        <v>3541</v>
      </c>
      <c r="C797" s="12" t="s">
        <v>4765</v>
      </c>
      <c r="D797" s="13" t="s">
        <v>3496</v>
      </c>
    </row>
    <row r="798" spans="1:4" x14ac:dyDescent="0.2">
      <c r="A798" s="15">
        <v>796</v>
      </c>
      <c r="B798" s="10" t="s">
        <v>3542</v>
      </c>
      <c r="C798" s="12" t="s">
        <v>4759</v>
      </c>
      <c r="D798" s="13" t="s">
        <v>3497</v>
      </c>
    </row>
    <row r="799" spans="1:4" x14ac:dyDescent="0.2">
      <c r="A799" s="15">
        <v>797</v>
      </c>
      <c r="B799" s="10" t="s">
        <v>3534</v>
      </c>
      <c r="C799" s="12" t="s">
        <v>4754</v>
      </c>
      <c r="D799" s="13" t="s">
        <v>864</v>
      </c>
    </row>
    <row r="800" spans="1:4" x14ac:dyDescent="0.2">
      <c r="A800" s="15">
        <v>798</v>
      </c>
      <c r="B800" s="10" t="s">
        <v>3529</v>
      </c>
      <c r="C800" s="12" t="s">
        <v>4752</v>
      </c>
    </row>
    <row r="801" spans="1:4" ht="32" x14ac:dyDescent="0.2">
      <c r="A801" s="15">
        <v>799</v>
      </c>
      <c r="B801" s="10" t="s">
        <v>3543</v>
      </c>
      <c r="C801" s="12" t="s">
        <v>4760</v>
      </c>
      <c r="D801" s="13" t="s">
        <v>3498</v>
      </c>
    </row>
    <row r="802" spans="1:4" x14ac:dyDescent="0.2">
      <c r="A802" s="15">
        <v>800</v>
      </c>
      <c r="B802" s="10" t="s">
        <v>3534</v>
      </c>
      <c r="C802" s="12" t="s">
        <v>4754</v>
      </c>
      <c r="D802" s="13" t="s">
        <v>864</v>
      </c>
    </row>
    <row r="803" spans="1:4" x14ac:dyDescent="0.2">
      <c r="A803" s="15">
        <v>801</v>
      </c>
      <c r="B803" s="10" t="s">
        <v>3529</v>
      </c>
      <c r="C803" s="12" t="s">
        <v>4752</v>
      </c>
    </row>
    <row r="804" spans="1:4" x14ac:dyDescent="0.2">
      <c r="A804" s="15">
        <v>802</v>
      </c>
      <c r="B804" s="10" t="s">
        <v>3544</v>
      </c>
      <c r="C804" s="12" t="s">
        <v>4761</v>
      </c>
      <c r="D804" s="13" t="s">
        <v>936</v>
      </c>
    </row>
    <row r="805" spans="1:4" x14ac:dyDescent="0.2">
      <c r="A805" s="15">
        <v>803</v>
      </c>
      <c r="B805" s="10" t="s">
        <v>3545</v>
      </c>
      <c r="C805" s="12" t="s">
        <v>4762</v>
      </c>
      <c r="D805" s="13" t="s">
        <v>3499</v>
      </c>
    </row>
    <row r="806" spans="1:4" x14ac:dyDescent="0.2">
      <c r="A806" s="15">
        <v>804</v>
      </c>
      <c r="B806" s="10" t="s">
        <v>3546</v>
      </c>
      <c r="C806" s="12" t="s">
        <v>4763</v>
      </c>
      <c r="D806" s="13" t="s">
        <v>3500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78D2E-EDD3-8B47-8B6D-474BF059F9F9}">
  <dimension ref="A1:B997"/>
  <sheetViews>
    <sheetView workbookViewId="0">
      <selection activeCell="A7" sqref="A7"/>
    </sheetView>
  </sheetViews>
  <sheetFormatPr baseColWidth="10" defaultRowHeight="16" x14ac:dyDescent="0.2"/>
  <cols>
    <col min="1" max="1" width="255.83203125" bestFit="1" customWidth="1"/>
  </cols>
  <sheetData>
    <row r="1" spans="1:2" x14ac:dyDescent="0.2">
      <c r="A1" t="s">
        <v>1548</v>
      </c>
      <c r="B1" t="s">
        <v>1549</v>
      </c>
    </row>
    <row r="2" spans="1:2" x14ac:dyDescent="0.2">
      <c r="A2" t="s">
        <v>1550</v>
      </c>
      <c r="B2" t="s">
        <v>1551</v>
      </c>
    </row>
    <row r="3" spans="1:2" x14ac:dyDescent="0.2">
      <c r="A3" t="s">
        <v>1552</v>
      </c>
      <c r="B3" t="s">
        <v>1553</v>
      </c>
    </row>
    <row r="4" spans="1:2" x14ac:dyDescent="0.2">
      <c r="A4" t="s">
        <v>1279</v>
      </c>
    </row>
    <row r="5" spans="1:2" x14ac:dyDescent="0.2">
      <c r="A5" t="s">
        <v>1554</v>
      </c>
      <c r="B5" t="s">
        <v>1555</v>
      </c>
    </row>
    <row r="6" spans="1:2" x14ac:dyDescent="0.2">
      <c r="A6" t="s">
        <v>1556</v>
      </c>
      <c r="B6" t="s">
        <v>1557</v>
      </c>
    </row>
    <row r="7" spans="1:2" x14ac:dyDescent="0.2">
      <c r="A7" t="s">
        <v>1280</v>
      </c>
    </row>
    <row r="8" spans="1:2" x14ac:dyDescent="0.2">
      <c r="A8" t="s">
        <v>1558</v>
      </c>
      <c r="B8" t="s">
        <v>483</v>
      </c>
    </row>
    <row r="9" spans="1:2" x14ac:dyDescent="0.2">
      <c r="A9" t="s">
        <v>1559</v>
      </c>
      <c r="B9" t="s">
        <v>579</v>
      </c>
    </row>
    <row r="10" spans="1:2" x14ac:dyDescent="0.2">
      <c r="A10" t="s">
        <v>1281</v>
      </c>
    </row>
    <row r="11" spans="1:2" x14ac:dyDescent="0.2">
      <c r="A11" t="s">
        <v>1560</v>
      </c>
      <c r="B11" t="s">
        <v>1561</v>
      </c>
    </row>
    <row r="12" spans="1:2" x14ac:dyDescent="0.2">
      <c r="A12" t="s">
        <v>1562</v>
      </c>
      <c r="B12" t="s">
        <v>1563</v>
      </c>
    </row>
    <row r="13" spans="1:2" x14ac:dyDescent="0.2">
      <c r="A13" t="s">
        <v>1564</v>
      </c>
      <c r="B13" t="s">
        <v>490</v>
      </c>
    </row>
    <row r="14" spans="1:2" x14ac:dyDescent="0.2">
      <c r="A14" t="s">
        <v>1282</v>
      </c>
    </row>
    <row r="15" spans="1:2" x14ac:dyDescent="0.2">
      <c r="A15" t="s">
        <v>1565</v>
      </c>
      <c r="B15" t="s">
        <v>1566</v>
      </c>
    </row>
    <row r="16" spans="1:2" x14ac:dyDescent="0.2">
      <c r="A16" t="s">
        <v>1567</v>
      </c>
      <c r="B16" t="s">
        <v>572</v>
      </c>
    </row>
    <row r="17" spans="1:2" x14ac:dyDescent="0.2">
      <c r="A17" t="s">
        <v>1568</v>
      </c>
      <c r="B17" t="s">
        <v>614</v>
      </c>
    </row>
    <row r="18" spans="1:2" x14ac:dyDescent="0.2">
      <c r="A18" t="s">
        <v>1569</v>
      </c>
      <c r="B18" t="s">
        <v>450</v>
      </c>
    </row>
    <row r="19" spans="1:2" x14ac:dyDescent="0.2">
      <c r="A19" t="s">
        <v>1283</v>
      </c>
    </row>
    <row r="20" spans="1:2" x14ac:dyDescent="0.2">
      <c r="A20" t="s">
        <v>1284</v>
      </c>
    </row>
    <row r="21" spans="1:2" x14ac:dyDescent="0.2">
      <c r="A21" t="s">
        <v>1570</v>
      </c>
      <c r="B21" t="s">
        <v>1571</v>
      </c>
    </row>
    <row r="22" spans="1:2" x14ac:dyDescent="0.2">
      <c r="A22" t="s">
        <v>1572</v>
      </c>
      <c r="B22" t="s">
        <v>1573</v>
      </c>
    </row>
    <row r="23" spans="1:2" x14ac:dyDescent="0.2">
      <c r="A23" t="s">
        <v>1574</v>
      </c>
      <c r="B23" t="s">
        <v>1575</v>
      </c>
    </row>
    <row r="24" spans="1:2" x14ac:dyDescent="0.2">
      <c r="A24" t="s">
        <v>1285</v>
      </c>
    </row>
    <row r="25" spans="1:2" x14ac:dyDescent="0.2">
      <c r="A25" t="s">
        <v>1576</v>
      </c>
      <c r="B25" t="s">
        <v>496</v>
      </c>
    </row>
    <row r="26" spans="1:2" x14ac:dyDescent="0.2">
      <c r="A26" t="s">
        <v>1577</v>
      </c>
      <c r="B26" t="s">
        <v>441</v>
      </c>
    </row>
    <row r="27" spans="1:2" x14ac:dyDescent="0.2">
      <c r="A27" t="s">
        <v>1578</v>
      </c>
      <c r="B27" t="s">
        <v>377</v>
      </c>
    </row>
    <row r="28" spans="1:2" x14ac:dyDescent="0.2">
      <c r="A28" t="s">
        <v>1579</v>
      </c>
      <c r="B28" t="s">
        <v>1580</v>
      </c>
    </row>
    <row r="29" spans="1:2" x14ac:dyDescent="0.2">
      <c r="A29" t="s">
        <v>1581</v>
      </c>
      <c r="B29" t="s">
        <v>400</v>
      </c>
    </row>
    <row r="30" spans="1:2" x14ac:dyDescent="0.2">
      <c r="A30" t="s">
        <v>1286</v>
      </c>
    </row>
    <row r="31" spans="1:2" x14ac:dyDescent="0.2">
      <c r="A31" t="s">
        <v>1287</v>
      </c>
    </row>
    <row r="32" spans="1:2" x14ac:dyDescent="0.2">
      <c r="A32" t="s">
        <v>1288</v>
      </c>
    </row>
    <row r="33" spans="1:2" x14ac:dyDescent="0.2">
      <c r="A33" t="s">
        <v>1289</v>
      </c>
    </row>
    <row r="34" spans="1:2" x14ac:dyDescent="0.2">
      <c r="A34" t="s">
        <v>1582</v>
      </c>
      <c r="B34" t="s">
        <v>1583</v>
      </c>
    </row>
    <row r="35" spans="1:2" x14ac:dyDescent="0.2">
      <c r="A35" t="s">
        <v>1584</v>
      </c>
      <c r="B35" t="s">
        <v>349</v>
      </c>
    </row>
    <row r="36" spans="1:2" x14ac:dyDescent="0.2">
      <c r="A36" t="s">
        <v>1290</v>
      </c>
    </row>
    <row r="37" spans="1:2" x14ac:dyDescent="0.2">
      <c r="A37" t="s">
        <v>1291</v>
      </c>
    </row>
    <row r="38" spans="1:2" x14ac:dyDescent="0.2">
      <c r="A38" t="s">
        <v>1585</v>
      </c>
      <c r="B38" t="s">
        <v>581</v>
      </c>
    </row>
    <row r="39" spans="1:2" x14ac:dyDescent="0.2">
      <c r="A39" t="s">
        <v>1292</v>
      </c>
    </row>
    <row r="40" spans="1:2" x14ac:dyDescent="0.2">
      <c r="A40" t="s">
        <v>1586</v>
      </c>
      <c r="B40" t="s">
        <v>502</v>
      </c>
    </row>
    <row r="41" spans="1:2" x14ac:dyDescent="0.2">
      <c r="A41" t="s">
        <v>1587</v>
      </c>
      <c r="B41" t="s">
        <v>570</v>
      </c>
    </row>
    <row r="42" spans="1:2" x14ac:dyDescent="0.2">
      <c r="A42" t="s">
        <v>1588</v>
      </c>
      <c r="B42" t="s">
        <v>417</v>
      </c>
    </row>
    <row r="43" spans="1:2" x14ac:dyDescent="0.2">
      <c r="A43" t="s">
        <v>1293</v>
      </c>
    </row>
    <row r="44" spans="1:2" x14ac:dyDescent="0.2">
      <c r="A44" t="s">
        <v>1589</v>
      </c>
      <c r="B44" t="s">
        <v>589</v>
      </c>
    </row>
    <row r="45" spans="1:2" x14ac:dyDescent="0.2">
      <c r="A45" t="s">
        <v>1294</v>
      </c>
    </row>
    <row r="46" spans="1:2" x14ac:dyDescent="0.2">
      <c r="A46" t="s">
        <v>1295</v>
      </c>
    </row>
    <row r="47" spans="1:2" x14ac:dyDescent="0.2">
      <c r="A47" t="s">
        <v>1590</v>
      </c>
      <c r="B47" t="s">
        <v>1591</v>
      </c>
    </row>
    <row r="48" spans="1:2" x14ac:dyDescent="0.2">
      <c r="A48" t="s">
        <v>1592</v>
      </c>
      <c r="B48" t="s">
        <v>615</v>
      </c>
    </row>
    <row r="49" spans="1:2" x14ac:dyDescent="0.2">
      <c r="A49" t="s">
        <v>1296</v>
      </c>
    </row>
    <row r="50" spans="1:2" x14ac:dyDescent="0.2">
      <c r="A50" t="s">
        <v>1297</v>
      </c>
    </row>
    <row r="51" spans="1:2" x14ac:dyDescent="0.2">
      <c r="A51" t="s">
        <v>1298</v>
      </c>
    </row>
    <row r="52" spans="1:2" x14ac:dyDescent="0.2">
      <c r="A52" t="s">
        <v>1593</v>
      </c>
      <c r="B52" t="s">
        <v>1594</v>
      </c>
    </row>
    <row r="53" spans="1:2" x14ac:dyDescent="0.2">
      <c r="A53" t="s">
        <v>1595</v>
      </c>
      <c r="B53" t="s">
        <v>1596</v>
      </c>
    </row>
    <row r="54" spans="1:2" x14ac:dyDescent="0.2">
      <c r="A54" t="s">
        <v>1299</v>
      </c>
    </row>
    <row r="55" spans="1:2" x14ac:dyDescent="0.2">
      <c r="A55" t="s">
        <v>1300</v>
      </c>
    </row>
    <row r="56" spans="1:2" x14ac:dyDescent="0.2">
      <c r="A56" t="s">
        <v>1597</v>
      </c>
      <c r="B56" t="s">
        <v>1598</v>
      </c>
    </row>
    <row r="57" spans="1:2" x14ac:dyDescent="0.2">
      <c r="A57" t="s">
        <v>1599</v>
      </c>
      <c r="B57" t="s">
        <v>1600</v>
      </c>
    </row>
    <row r="58" spans="1:2" x14ac:dyDescent="0.2">
      <c r="A58" t="s">
        <v>1301</v>
      </c>
    </row>
    <row r="59" spans="1:2" x14ac:dyDescent="0.2">
      <c r="A59" t="s">
        <v>1601</v>
      </c>
      <c r="B59" t="s">
        <v>1602</v>
      </c>
    </row>
    <row r="60" spans="1:2" x14ac:dyDescent="0.2">
      <c r="A60" t="s">
        <v>1302</v>
      </c>
    </row>
    <row r="61" spans="1:2" x14ac:dyDescent="0.2">
      <c r="A61" t="s">
        <v>1303</v>
      </c>
    </row>
    <row r="62" spans="1:2" x14ac:dyDescent="0.2">
      <c r="A62" t="s">
        <v>1603</v>
      </c>
      <c r="B62" t="s">
        <v>1604</v>
      </c>
    </row>
    <row r="63" spans="1:2" x14ac:dyDescent="0.2">
      <c r="A63" t="s">
        <v>1605</v>
      </c>
      <c r="B63" t="s">
        <v>1606</v>
      </c>
    </row>
    <row r="64" spans="1:2" x14ac:dyDescent="0.2">
      <c r="A64" t="s">
        <v>1607</v>
      </c>
      <c r="B64" t="s">
        <v>1608</v>
      </c>
    </row>
    <row r="65" spans="1:2" x14ac:dyDescent="0.2">
      <c r="A65" t="s">
        <v>1609</v>
      </c>
      <c r="B65" t="s">
        <v>1610</v>
      </c>
    </row>
    <row r="66" spans="1:2" x14ac:dyDescent="0.2">
      <c r="A66" t="s">
        <v>1304</v>
      </c>
    </row>
    <row r="67" spans="1:2" x14ac:dyDescent="0.2">
      <c r="A67" t="s">
        <v>1305</v>
      </c>
    </row>
    <row r="68" spans="1:2" x14ac:dyDescent="0.2">
      <c r="A68" t="s">
        <v>1306</v>
      </c>
    </row>
    <row r="69" spans="1:2" x14ac:dyDescent="0.2">
      <c r="A69" t="s">
        <v>1611</v>
      </c>
      <c r="B69" t="s">
        <v>366</v>
      </c>
    </row>
    <row r="70" spans="1:2" x14ac:dyDescent="0.2">
      <c r="A70" t="s">
        <v>1612</v>
      </c>
      <c r="B70" t="s">
        <v>631</v>
      </c>
    </row>
    <row r="71" spans="1:2" x14ac:dyDescent="0.2">
      <c r="A71" t="s">
        <v>1613</v>
      </c>
      <c r="B71" t="s">
        <v>564</v>
      </c>
    </row>
    <row r="72" spans="1:2" x14ac:dyDescent="0.2">
      <c r="A72" t="s">
        <v>1614</v>
      </c>
      <c r="B72" t="s">
        <v>391</v>
      </c>
    </row>
    <row r="73" spans="1:2" x14ac:dyDescent="0.2">
      <c r="A73" t="s">
        <v>1307</v>
      </c>
    </row>
    <row r="74" spans="1:2" x14ac:dyDescent="0.2">
      <c r="A74" t="s">
        <v>1308</v>
      </c>
    </row>
    <row r="75" spans="1:2" x14ac:dyDescent="0.2">
      <c r="A75" t="s">
        <v>1309</v>
      </c>
    </row>
    <row r="76" spans="1:2" x14ac:dyDescent="0.2">
      <c r="A76" t="s">
        <v>1615</v>
      </c>
      <c r="B76" t="s">
        <v>361</v>
      </c>
    </row>
    <row r="77" spans="1:2" x14ac:dyDescent="0.2">
      <c r="A77" t="s">
        <v>1616</v>
      </c>
      <c r="B77" t="s">
        <v>563</v>
      </c>
    </row>
    <row r="78" spans="1:2" x14ac:dyDescent="0.2">
      <c r="A78" t="s">
        <v>1310</v>
      </c>
    </row>
    <row r="79" spans="1:2" x14ac:dyDescent="0.2">
      <c r="A79" t="s">
        <v>1617</v>
      </c>
      <c r="B79" t="s">
        <v>1618</v>
      </c>
    </row>
    <row r="80" spans="1:2" x14ac:dyDescent="0.2">
      <c r="A80" t="s">
        <v>1619</v>
      </c>
      <c r="B80" t="s">
        <v>1620</v>
      </c>
    </row>
    <row r="81" spans="1:2" x14ac:dyDescent="0.2">
      <c r="A81" t="s">
        <v>1311</v>
      </c>
    </row>
    <row r="82" spans="1:2" x14ac:dyDescent="0.2">
      <c r="A82" t="s">
        <v>1621</v>
      </c>
      <c r="B82" t="s">
        <v>625</v>
      </c>
    </row>
    <row r="83" spans="1:2" x14ac:dyDescent="0.2">
      <c r="A83" t="s">
        <v>1622</v>
      </c>
      <c r="B83" t="s">
        <v>366</v>
      </c>
    </row>
    <row r="84" spans="1:2" x14ac:dyDescent="0.2">
      <c r="A84" t="s">
        <v>1623</v>
      </c>
      <c r="B84" t="s">
        <v>546</v>
      </c>
    </row>
    <row r="85" spans="1:2" x14ac:dyDescent="0.2">
      <c r="A85" t="s">
        <v>1624</v>
      </c>
      <c r="B85" t="s">
        <v>418</v>
      </c>
    </row>
    <row r="86" spans="1:2" x14ac:dyDescent="0.2">
      <c r="A86" t="s">
        <v>1625</v>
      </c>
      <c r="B86" t="s">
        <v>369</v>
      </c>
    </row>
    <row r="87" spans="1:2" x14ac:dyDescent="0.2">
      <c r="A87" t="s">
        <v>1312</v>
      </c>
    </row>
    <row r="88" spans="1:2" x14ac:dyDescent="0.2">
      <c r="A88" t="s">
        <v>1313</v>
      </c>
    </row>
    <row r="89" spans="1:2" x14ac:dyDescent="0.2">
      <c r="A89" t="s">
        <v>1626</v>
      </c>
      <c r="B89" t="s">
        <v>1627</v>
      </c>
    </row>
    <row r="90" spans="1:2" x14ac:dyDescent="0.2">
      <c r="A90" t="s">
        <v>1628</v>
      </c>
      <c r="B90" t="s">
        <v>1629</v>
      </c>
    </row>
    <row r="91" spans="1:2" x14ac:dyDescent="0.2">
      <c r="A91" t="s">
        <v>1630</v>
      </c>
      <c r="B91" t="s">
        <v>597</v>
      </c>
    </row>
    <row r="92" spans="1:2" x14ac:dyDescent="0.2">
      <c r="A92" t="s">
        <v>1631</v>
      </c>
      <c r="B92" t="s">
        <v>358</v>
      </c>
    </row>
    <row r="93" spans="1:2" x14ac:dyDescent="0.2">
      <c r="A93" t="s">
        <v>1314</v>
      </c>
    </row>
    <row r="94" spans="1:2" x14ac:dyDescent="0.2">
      <c r="A94" t="s">
        <v>1315</v>
      </c>
    </row>
    <row r="95" spans="1:2" x14ac:dyDescent="0.2">
      <c r="A95" t="s">
        <v>1632</v>
      </c>
      <c r="B95" t="s">
        <v>602</v>
      </c>
    </row>
    <row r="96" spans="1:2" x14ac:dyDescent="0.2">
      <c r="A96" t="s">
        <v>1316</v>
      </c>
    </row>
    <row r="97" spans="1:2" x14ac:dyDescent="0.2">
      <c r="A97" t="s">
        <v>1317</v>
      </c>
    </row>
    <row r="98" spans="1:2" x14ac:dyDescent="0.2">
      <c r="A98" t="s">
        <v>1633</v>
      </c>
      <c r="B98" t="s">
        <v>1634</v>
      </c>
    </row>
    <row r="99" spans="1:2" x14ac:dyDescent="0.2">
      <c r="A99" t="s">
        <v>1635</v>
      </c>
      <c r="B99" t="s">
        <v>464</v>
      </c>
    </row>
    <row r="100" spans="1:2" x14ac:dyDescent="0.2">
      <c r="A100" t="s">
        <v>1636</v>
      </c>
      <c r="B100" t="s">
        <v>388</v>
      </c>
    </row>
    <row r="101" spans="1:2" x14ac:dyDescent="0.2">
      <c r="A101" t="s">
        <v>1318</v>
      </c>
    </row>
    <row r="102" spans="1:2" x14ac:dyDescent="0.2">
      <c r="A102" t="s">
        <v>1637</v>
      </c>
      <c r="B102" t="s">
        <v>485</v>
      </c>
    </row>
    <row r="103" spans="1:2" x14ac:dyDescent="0.2">
      <c r="A103" t="s">
        <v>1638</v>
      </c>
      <c r="B103" t="s">
        <v>503</v>
      </c>
    </row>
    <row r="104" spans="1:2" x14ac:dyDescent="0.2">
      <c r="A104" t="s">
        <v>1639</v>
      </c>
      <c r="B104" t="s">
        <v>456</v>
      </c>
    </row>
    <row r="105" spans="1:2" x14ac:dyDescent="0.2">
      <c r="A105" t="s">
        <v>1640</v>
      </c>
      <c r="B105" t="s">
        <v>470</v>
      </c>
    </row>
    <row r="106" spans="1:2" x14ac:dyDescent="0.2">
      <c r="A106" t="s">
        <v>1319</v>
      </c>
    </row>
    <row r="107" spans="1:2" x14ac:dyDescent="0.2">
      <c r="A107" t="s">
        <v>1641</v>
      </c>
      <c r="B107" t="s">
        <v>1642</v>
      </c>
    </row>
    <row r="108" spans="1:2" x14ac:dyDescent="0.2">
      <c r="A108" t="s">
        <v>1643</v>
      </c>
      <c r="B108" t="s">
        <v>1644</v>
      </c>
    </row>
    <row r="109" spans="1:2" x14ac:dyDescent="0.2">
      <c r="A109" t="s">
        <v>1645</v>
      </c>
      <c r="B109" t="s">
        <v>1646</v>
      </c>
    </row>
    <row r="110" spans="1:2" x14ac:dyDescent="0.2">
      <c r="A110" t="s">
        <v>1647</v>
      </c>
      <c r="B110" t="s">
        <v>1648</v>
      </c>
    </row>
    <row r="111" spans="1:2" x14ac:dyDescent="0.2">
      <c r="A111" t="s">
        <v>1320</v>
      </c>
    </row>
    <row r="112" spans="1:2" x14ac:dyDescent="0.2">
      <c r="A112" t="s">
        <v>1649</v>
      </c>
      <c r="B112" t="s">
        <v>1650</v>
      </c>
    </row>
    <row r="113" spans="1:2" x14ac:dyDescent="0.2">
      <c r="A113" t="s">
        <v>1321</v>
      </c>
    </row>
    <row r="114" spans="1:2" x14ac:dyDescent="0.2">
      <c r="A114" t="s">
        <v>1322</v>
      </c>
    </row>
    <row r="115" spans="1:2" x14ac:dyDescent="0.2">
      <c r="A115" t="s">
        <v>1651</v>
      </c>
      <c r="B115" t="s">
        <v>472</v>
      </c>
    </row>
    <row r="116" spans="1:2" x14ac:dyDescent="0.2">
      <c r="A116" t="s">
        <v>1323</v>
      </c>
    </row>
    <row r="117" spans="1:2" x14ac:dyDescent="0.2">
      <c r="A117" t="s">
        <v>1324</v>
      </c>
    </row>
    <row r="118" spans="1:2" x14ac:dyDescent="0.2">
      <c r="A118" t="s">
        <v>1325</v>
      </c>
    </row>
    <row r="119" spans="1:2" x14ac:dyDescent="0.2">
      <c r="A119" t="s">
        <v>1652</v>
      </c>
      <c r="B119" t="s">
        <v>1653</v>
      </c>
    </row>
    <row r="120" spans="1:2" x14ac:dyDescent="0.2">
      <c r="A120" t="s">
        <v>1326</v>
      </c>
    </row>
    <row r="121" spans="1:2" x14ac:dyDescent="0.2">
      <c r="A121" t="s">
        <v>1654</v>
      </c>
      <c r="B121" t="s">
        <v>1655</v>
      </c>
    </row>
    <row r="122" spans="1:2" x14ac:dyDescent="0.2">
      <c r="A122" t="s">
        <v>1327</v>
      </c>
    </row>
    <row r="123" spans="1:2" x14ac:dyDescent="0.2">
      <c r="A123" t="s">
        <v>1328</v>
      </c>
    </row>
    <row r="124" spans="1:2" x14ac:dyDescent="0.2">
      <c r="A124" t="s">
        <v>1329</v>
      </c>
    </row>
    <row r="125" spans="1:2" x14ac:dyDescent="0.2">
      <c r="A125" t="s">
        <v>1656</v>
      </c>
      <c r="B125" t="s">
        <v>395</v>
      </c>
    </row>
    <row r="126" spans="1:2" x14ac:dyDescent="0.2">
      <c r="A126" t="s">
        <v>1330</v>
      </c>
    </row>
    <row r="127" spans="1:2" x14ac:dyDescent="0.2">
      <c r="A127" t="s">
        <v>1331</v>
      </c>
    </row>
    <row r="128" spans="1:2" x14ac:dyDescent="0.2">
      <c r="A128" t="s">
        <v>1332</v>
      </c>
    </row>
    <row r="129" spans="1:2" x14ac:dyDescent="0.2">
      <c r="A129" t="s">
        <v>1657</v>
      </c>
      <c r="B129" t="s">
        <v>1658</v>
      </c>
    </row>
    <row r="130" spans="1:2" x14ac:dyDescent="0.2">
      <c r="A130" t="s">
        <v>1659</v>
      </c>
      <c r="B130" t="s">
        <v>1660</v>
      </c>
    </row>
    <row r="131" spans="1:2" x14ac:dyDescent="0.2">
      <c r="A131" t="s">
        <v>1661</v>
      </c>
      <c r="B131" t="s">
        <v>1662</v>
      </c>
    </row>
    <row r="132" spans="1:2" x14ac:dyDescent="0.2">
      <c r="A132" t="s">
        <v>1333</v>
      </c>
    </row>
    <row r="133" spans="1:2" x14ac:dyDescent="0.2">
      <c r="A133" t="s">
        <v>1663</v>
      </c>
      <c r="B133" t="s">
        <v>1664</v>
      </c>
    </row>
    <row r="134" spans="1:2" x14ac:dyDescent="0.2">
      <c r="A134" t="s">
        <v>1334</v>
      </c>
    </row>
    <row r="135" spans="1:2" x14ac:dyDescent="0.2">
      <c r="A135" t="s">
        <v>1665</v>
      </c>
      <c r="B135" t="s">
        <v>1666</v>
      </c>
    </row>
    <row r="136" spans="1:2" x14ac:dyDescent="0.2">
      <c r="A136" t="s">
        <v>1667</v>
      </c>
      <c r="B136" t="s">
        <v>1668</v>
      </c>
    </row>
    <row r="137" spans="1:2" x14ac:dyDescent="0.2">
      <c r="A137" t="s">
        <v>1335</v>
      </c>
    </row>
    <row r="138" spans="1:2" x14ac:dyDescent="0.2">
      <c r="A138" t="s">
        <v>1336</v>
      </c>
    </row>
    <row r="139" spans="1:2" x14ac:dyDescent="0.2">
      <c r="A139" t="s">
        <v>1337</v>
      </c>
    </row>
    <row r="140" spans="1:2" x14ac:dyDescent="0.2">
      <c r="A140" t="s">
        <v>1669</v>
      </c>
      <c r="B140" t="s">
        <v>518</v>
      </c>
    </row>
    <row r="141" spans="1:2" x14ac:dyDescent="0.2">
      <c r="A141" t="s">
        <v>1670</v>
      </c>
      <c r="B141" t="s">
        <v>354</v>
      </c>
    </row>
    <row r="142" spans="1:2" x14ac:dyDescent="0.2">
      <c r="A142" t="s">
        <v>1671</v>
      </c>
      <c r="B142" t="s">
        <v>465</v>
      </c>
    </row>
    <row r="143" spans="1:2" x14ac:dyDescent="0.2">
      <c r="A143" t="s">
        <v>1672</v>
      </c>
      <c r="B143" t="s">
        <v>545</v>
      </c>
    </row>
    <row r="144" spans="1:2" x14ac:dyDescent="0.2">
      <c r="A144" t="s">
        <v>1673</v>
      </c>
      <c r="B144" t="s">
        <v>352</v>
      </c>
    </row>
    <row r="145" spans="1:2" x14ac:dyDescent="0.2">
      <c r="A145" t="s">
        <v>1674</v>
      </c>
      <c r="B145" t="s">
        <v>351</v>
      </c>
    </row>
    <row r="146" spans="1:2" x14ac:dyDescent="0.2">
      <c r="A146" t="s">
        <v>1675</v>
      </c>
      <c r="B146" t="s">
        <v>601</v>
      </c>
    </row>
    <row r="147" spans="1:2" x14ac:dyDescent="0.2">
      <c r="A147" t="s">
        <v>1338</v>
      </c>
    </row>
    <row r="148" spans="1:2" x14ac:dyDescent="0.2">
      <c r="A148" t="s">
        <v>1676</v>
      </c>
      <c r="B148" t="s">
        <v>365</v>
      </c>
    </row>
    <row r="149" spans="1:2" x14ac:dyDescent="0.2">
      <c r="A149" t="s">
        <v>1677</v>
      </c>
      <c r="B149" t="s">
        <v>427</v>
      </c>
    </row>
    <row r="150" spans="1:2" x14ac:dyDescent="0.2">
      <c r="A150" t="s">
        <v>1678</v>
      </c>
      <c r="B150" t="s">
        <v>353</v>
      </c>
    </row>
    <row r="151" spans="1:2" x14ac:dyDescent="0.2">
      <c r="A151" t="s">
        <v>1339</v>
      </c>
    </row>
    <row r="152" spans="1:2" x14ac:dyDescent="0.2">
      <c r="A152" t="s">
        <v>1679</v>
      </c>
      <c r="B152" t="s">
        <v>1680</v>
      </c>
    </row>
    <row r="153" spans="1:2" x14ac:dyDescent="0.2">
      <c r="A153" t="s">
        <v>1681</v>
      </c>
      <c r="B153" t="s">
        <v>413</v>
      </c>
    </row>
    <row r="154" spans="1:2" x14ac:dyDescent="0.2">
      <c r="A154" t="s">
        <v>1340</v>
      </c>
    </row>
    <row r="155" spans="1:2" x14ac:dyDescent="0.2">
      <c r="A155" t="s">
        <v>1682</v>
      </c>
      <c r="B155" t="s">
        <v>372</v>
      </c>
    </row>
    <row r="156" spans="1:2" x14ac:dyDescent="0.2">
      <c r="A156" t="s">
        <v>1341</v>
      </c>
    </row>
    <row r="157" spans="1:2" x14ac:dyDescent="0.2">
      <c r="A157" t="s">
        <v>1342</v>
      </c>
    </row>
    <row r="158" spans="1:2" x14ac:dyDescent="0.2">
      <c r="A158" t="s">
        <v>1343</v>
      </c>
    </row>
    <row r="159" spans="1:2" x14ac:dyDescent="0.2">
      <c r="A159" t="s">
        <v>1683</v>
      </c>
      <c r="B159" t="s">
        <v>1684</v>
      </c>
    </row>
    <row r="160" spans="1:2" x14ac:dyDescent="0.2">
      <c r="A160" t="s">
        <v>1685</v>
      </c>
      <c r="B160" t="s">
        <v>431</v>
      </c>
    </row>
    <row r="161" spans="1:2" x14ac:dyDescent="0.2">
      <c r="A161" t="s">
        <v>1686</v>
      </c>
      <c r="B161" t="s">
        <v>431</v>
      </c>
    </row>
    <row r="162" spans="1:2" x14ac:dyDescent="0.2">
      <c r="A162" t="s">
        <v>1344</v>
      </c>
    </row>
    <row r="163" spans="1:2" x14ac:dyDescent="0.2">
      <c r="A163" t="s">
        <v>1687</v>
      </c>
      <c r="B163" t="s">
        <v>347</v>
      </c>
    </row>
    <row r="164" spans="1:2" x14ac:dyDescent="0.2">
      <c r="A164" t="s">
        <v>1345</v>
      </c>
    </row>
    <row r="165" spans="1:2" x14ac:dyDescent="0.2">
      <c r="A165" t="s">
        <v>1346</v>
      </c>
    </row>
    <row r="166" spans="1:2" x14ac:dyDescent="0.2">
      <c r="A166" t="s">
        <v>1347</v>
      </c>
    </row>
    <row r="167" spans="1:2" x14ac:dyDescent="0.2">
      <c r="A167" t="s">
        <v>1688</v>
      </c>
      <c r="B167" t="s">
        <v>1689</v>
      </c>
    </row>
    <row r="168" spans="1:2" x14ac:dyDescent="0.2">
      <c r="A168" t="s">
        <v>1348</v>
      </c>
    </row>
    <row r="169" spans="1:2" x14ac:dyDescent="0.2">
      <c r="A169" t="s">
        <v>1349</v>
      </c>
    </row>
    <row r="170" spans="1:2" x14ac:dyDescent="0.2">
      <c r="A170" t="s">
        <v>1690</v>
      </c>
      <c r="B170" t="s">
        <v>1691</v>
      </c>
    </row>
    <row r="171" spans="1:2" x14ac:dyDescent="0.2">
      <c r="A171" t="s">
        <v>1692</v>
      </c>
      <c r="B171" t="s">
        <v>630</v>
      </c>
    </row>
    <row r="172" spans="1:2" x14ac:dyDescent="0.2">
      <c r="A172" t="s">
        <v>1693</v>
      </c>
      <c r="B172" t="s">
        <v>474</v>
      </c>
    </row>
    <row r="173" spans="1:2" x14ac:dyDescent="0.2">
      <c r="A173" t="s">
        <v>1350</v>
      </c>
    </row>
    <row r="174" spans="1:2" x14ac:dyDescent="0.2">
      <c r="A174" t="s">
        <v>1694</v>
      </c>
      <c r="B174" t="s">
        <v>1695</v>
      </c>
    </row>
    <row r="175" spans="1:2" x14ac:dyDescent="0.2">
      <c r="A175" t="s">
        <v>1351</v>
      </c>
    </row>
    <row r="176" spans="1:2" x14ac:dyDescent="0.2">
      <c r="A176" t="s">
        <v>1352</v>
      </c>
    </row>
    <row r="177" spans="1:2" x14ac:dyDescent="0.2">
      <c r="A177" t="s">
        <v>1353</v>
      </c>
    </row>
    <row r="178" spans="1:2" x14ac:dyDescent="0.2">
      <c r="A178" t="s">
        <v>1696</v>
      </c>
      <c r="B178" t="s">
        <v>404</v>
      </c>
    </row>
    <row r="179" spans="1:2" x14ac:dyDescent="0.2">
      <c r="A179" t="s">
        <v>1354</v>
      </c>
    </row>
    <row r="180" spans="1:2" x14ac:dyDescent="0.2">
      <c r="A180" t="s">
        <v>1697</v>
      </c>
      <c r="B180" t="s">
        <v>1698</v>
      </c>
    </row>
    <row r="181" spans="1:2" x14ac:dyDescent="0.2">
      <c r="A181" t="s">
        <v>1699</v>
      </c>
      <c r="B181" t="s">
        <v>410</v>
      </c>
    </row>
    <row r="182" spans="1:2" x14ac:dyDescent="0.2">
      <c r="A182" t="s">
        <v>1700</v>
      </c>
      <c r="B182" t="s">
        <v>402</v>
      </c>
    </row>
    <row r="183" spans="1:2" x14ac:dyDescent="0.2">
      <c r="A183" t="s">
        <v>1355</v>
      </c>
    </row>
    <row r="184" spans="1:2" x14ac:dyDescent="0.2">
      <c r="A184" t="s">
        <v>1701</v>
      </c>
      <c r="B184" t="s">
        <v>1702</v>
      </c>
    </row>
    <row r="185" spans="1:2" x14ac:dyDescent="0.2">
      <c r="A185" t="s">
        <v>1703</v>
      </c>
      <c r="B185" t="s">
        <v>383</v>
      </c>
    </row>
    <row r="186" spans="1:2" x14ac:dyDescent="0.2">
      <c r="A186" t="s">
        <v>1704</v>
      </c>
      <c r="B186" t="s">
        <v>511</v>
      </c>
    </row>
    <row r="187" spans="1:2" x14ac:dyDescent="0.2">
      <c r="A187" t="s">
        <v>1356</v>
      </c>
    </row>
    <row r="188" spans="1:2" x14ac:dyDescent="0.2">
      <c r="A188" t="s">
        <v>1357</v>
      </c>
    </row>
    <row r="189" spans="1:2" x14ac:dyDescent="0.2">
      <c r="A189" t="s">
        <v>1358</v>
      </c>
    </row>
    <row r="190" spans="1:2" x14ac:dyDescent="0.2">
      <c r="A190" t="s">
        <v>1359</v>
      </c>
    </row>
    <row r="191" spans="1:2" x14ac:dyDescent="0.2">
      <c r="A191" t="s">
        <v>1360</v>
      </c>
    </row>
    <row r="192" spans="1:2" x14ac:dyDescent="0.2">
      <c r="A192" t="s">
        <v>1361</v>
      </c>
    </row>
    <row r="193" spans="1:2" x14ac:dyDescent="0.2">
      <c r="A193" t="s">
        <v>1362</v>
      </c>
    </row>
    <row r="194" spans="1:2" x14ac:dyDescent="0.2">
      <c r="A194" t="s">
        <v>1705</v>
      </c>
      <c r="B194" t="s">
        <v>1706</v>
      </c>
    </row>
    <row r="195" spans="1:2" x14ac:dyDescent="0.2">
      <c r="A195" t="s">
        <v>1707</v>
      </c>
      <c r="B195" t="s">
        <v>1708</v>
      </c>
    </row>
    <row r="196" spans="1:2" x14ac:dyDescent="0.2">
      <c r="A196" t="s">
        <v>1709</v>
      </c>
      <c r="B196" t="s">
        <v>1710</v>
      </c>
    </row>
    <row r="197" spans="1:2" x14ac:dyDescent="0.2">
      <c r="A197" t="s">
        <v>1711</v>
      </c>
      <c r="B197" t="s">
        <v>1712</v>
      </c>
    </row>
    <row r="198" spans="1:2" x14ac:dyDescent="0.2">
      <c r="A198" t="s">
        <v>1713</v>
      </c>
      <c r="B198" t="s">
        <v>1714</v>
      </c>
    </row>
    <row r="199" spans="1:2" x14ac:dyDescent="0.2">
      <c r="A199" t="s">
        <v>1715</v>
      </c>
      <c r="B199" t="s">
        <v>1716</v>
      </c>
    </row>
    <row r="200" spans="1:2" x14ac:dyDescent="0.2">
      <c r="A200" t="s">
        <v>1717</v>
      </c>
      <c r="B200" t="s">
        <v>1718</v>
      </c>
    </row>
    <row r="201" spans="1:2" x14ac:dyDescent="0.2">
      <c r="A201" t="s">
        <v>1719</v>
      </c>
      <c r="B201" t="s">
        <v>635</v>
      </c>
    </row>
    <row r="202" spans="1:2" x14ac:dyDescent="0.2">
      <c r="A202" t="s">
        <v>1363</v>
      </c>
    </row>
    <row r="203" spans="1:2" x14ac:dyDescent="0.2">
      <c r="A203" t="s">
        <v>1364</v>
      </c>
    </row>
    <row r="204" spans="1:2" x14ac:dyDescent="0.2">
      <c r="A204" t="s">
        <v>1365</v>
      </c>
    </row>
    <row r="205" spans="1:2" x14ac:dyDescent="0.2">
      <c r="A205" t="s">
        <v>1366</v>
      </c>
    </row>
    <row r="206" spans="1:2" x14ac:dyDescent="0.2">
      <c r="A206" t="s">
        <v>1367</v>
      </c>
    </row>
    <row r="207" spans="1:2" x14ac:dyDescent="0.2">
      <c r="A207" t="s">
        <v>1720</v>
      </c>
      <c r="B207" t="s">
        <v>454</v>
      </c>
    </row>
    <row r="208" spans="1:2" x14ac:dyDescent="0.2">
      <c r="A208" t="s">
        <v>1368</v>
      </c>
    </row>
    <row r="209" spans="1:2" x14ac:dyDescent="0.2">
      <c r="A209" t="s">
        <v>1369</v>
      </c>
    </row>
    <row r="210" spans="1:2" x14ac:dyDescent="0.2">
      <c r="A210" t="s">
        <v>1721</v>
      </c>
      <c r="B210" t="s">
        <v>512</v>
      </c>
    </row>
    <row r="211" spans="1:2" x14ac:dyDescent="0.2">
      <c r="A211" t="s">
        <v>1722</v>
      </c>
      <c r="B211" t="s">
        <v>374</v>
      </c>
    </row>
    <row r="212" spans="1:2" x14ac:dyDescent="0.2">
      <c r="A212" t="s">
        <v>1723</v>
      </c>
      <c r="B212" t="s">
        <v>461</v>
      </c>
    </row>
    <row r="213" spans="1:2" x14ac:dyDescent="0.2">
      <c r="A213" t="s">
        <v>1724</v>
      </c>
      <c r="B213" t="s">
        <v>363</v>
      </c>
    </row>
    <row r="214" spans="1:2" x14ac:dyDescent="0.2">
      <c r="A214" t="s">
        <v>1370</v>
      </c>
    </row>
    <row r="215" spans="1:2" x14ac:dyDescent="0.2">
      <c r="A215" t="s">
        <v>1371</v>
      </c>
    </row>
    <row r="216" spans="1:2" x14ac:dyDescent="0.2">
      <c r="A216" t="s">
        <v>1372</v>
      </c>
    </row>
    <row r="217" spans="1:2" x14ac:dyDescent="0.2">
      <c r="A217" t="s">
        <v>1373</v>
      </c>
    </row>
    <row r="218" spans="1:2" x14ac:dyDescent="0.2">
      <c r="A218" t="s">
        <v>1374</v>
      </c>
    </row>
    <row r="219" spans="1:2" x14ac:dyDescent="0.2">
      <c r="A219" t="s">
        <v>1375</v>
      </c>
    </row>
    <row r="220" spans="1:2" x14ac:dyDescent="0.2">
      <c r="A220" t="s">
        <v>1725</v>
      </c>
      <c r="B220" t="s">
        <v>1726</v>
      </c>
    </row>
    <row r="221" spans="1:2" x14ac:dyDescent="0.2">
      <c r="A221" t="s">
        <v>1727</v>
      </c>
      <c r="B221" t="s">
        <v>1716</v>
      </c>
    </row>
    <row r="222" spans="1:2" x14ac:dyDescent="0.2">
      <c r="A222" t="s">
        <v>1728</v>
      </c>
      <c r="B222" t="s">
        <v>1729</v>
      </c>
    </row>
    <row r="223" spans="1:2" x14ac:dyDescent="0.2">
      <c r="A223" t="s">
        <v>1730</v>
      </c>
      <c r="B223" t="s">
        <v>1731</v>
      </c>
    </row>
    <row r="224" spans="1:2" x14ac:dyDescent="0.2">
      <c r="A224" t="s">
        <v>1732</v>
      </c>
      <c r="B224" t="s">
        <v>1733</v>
      </c>
    </row>
    <row r="225" spans="1:2" x14ac:dyDescent="0.2">
      <c r="A225" t="s">
        <v>1376</v>
      </c>
    </row>
    <row r="226" spans="1:2" x14ac:dyDescent="0.2">
      <c r="A226" t="s">
        <v>1377</v>
      </c>
    </row>
    <row r="227" spans="1:2" x14ac:dyDescent="0.2">
      <c r="A227" t="s">
        <v>1378</v>
      </c>
    </row>
    <row r="228" spans="1:2" x14ac:dyDescent="0.2">
      <c r="A228" t="s">
        <v>1379</v>
      </c>
    </row>
    <row r="229" spans="1:2" x14ac:dyDescent="0.2">
      <c r="A229" t="s">
        <v>1380</v>
      </c>
    </row>
    <row r="230" spans="1:2" x14ac:dyDescent="0.2">
      <c r="A230" t="s">
        <v>1381</v>
      </c>
    </row>
    <row r="231" spans="1:2" x14ac:dyDescent="0.2">
      <c r="A231" t="s">
        <v>1382</v>
      </c>
    </row>
    <row r="232" spans="1:2" x14ac:dyDescent="0.2">
      <c r="A232" t="s">
        <v>1383</v>
      </c>
    </row>
    <row r="233" spans="1:2" x14ac:dyDescent="0.2">
      <c r="A233" t="s">
        <v>1734</v>
      </c>
      <c r="B233" t="s">
        <v>498</v>
      </c>
    </row>
    <row r="234" spans="1:2" x14ac:dyDescent="0.2">
      <c r="A234" t="s">
        <v>1735</v>
      </c>
      <c r="B234" t="s">
        <v>628</v>
      </c>
    </row>
    <row r="235" spans="1:2" x14ac:dyDescent="0.2">
      <c r="A235" t="s">
        <v>1736</v>
      </c>
      <c r="B235" t="s">
        <v>367</v>
      </c>
    </row>
    <row r="236" spans="1:2" x14ac:dyDescent="0.2">
      <c r="A236" t="s">
        <v>1384</v>
      </c>
    </row>
    <row r="237" spans="1:2" x14ac:dyDescent="0.2">
      <c r="A237" t="s">
        <v>1385</v>
      </c>
    </row>
    <row r="238" spans="1:2" x14ac:dyDescent="0.2">
      <c r="A238" t="s">
        <v>1386</v>
      </c>
    </row>
    <row r="239" spans="1:2" x14ac:dyDescent="0.2">
      <c r="A239" t="s">
        <v>1387</v>
      </c>
    </row>
    <row r="240" spans="1:2" x14ac:dyDescent="0.2">
      <c r="A240" t="s">
        <v>1388</v>
      </c>
    </row>
    <row r="241" spans="1:2" x14ac:dyDescent="0.2">
      <c r="A241" t="s">
        <v>1389</v>
      </c>
    </row>
    <row r="242" spans="1:2" x14ac:dyDescent="0.2">
      <c r="A242" t="s">
        <v>1737</v>
      </c>
      <c r="B242" t="s">
        <v>1738</v>
      </c>
    </row>
    <row r="243" spans="1:2" x14ac:dyDescent="0.2">
      <c r="A243" t="s">
        <v>1390</v>
      </c>
    </row>
    <row r="244" spans="1:2" x14ac:dyDescent="0.2">
      <c r="A244" t="s">
        <v>1739</v>
      </c>
      <c r="B244" t="s">
        <v>1740</v>
      </c>
    </row>
    <row r="245" spans="1:2" x14ac:dyDescent="0.2">
      <c r="A245" t="s">
        <v>1741</v>
      </c>
      <c r="B245" t="s">
        <v>1742</v>
      </c>
    </row>
    <row r="246" spans="1:2" x14ac:dyDescent="0.2">
      <c r="A246" t="s">
        <v>1743</v>
      </c>
      <c r="B246" t="s">
        <v>1744</v>
      </c>
    </row>
    <row r="247" spans="1:2" x14ac:dyDescent="0.2">
      <c r="A247" t="s">
        <v>1745</v>
      </c>
      <c r="B247" t="s">
        <v>1746</v>
      </c>
    </row>
    <row r="248" spans="1:2" x14ac:dyDescent="0.2">
      <c r="A248" t="s">
        <v>1747</v>
      </c>
      <c r="B248" t="s">
        <v>487</v>
      </c>
    </row>
    <row r="249" spans="1:2" x14ac:dyDescent="0.2">
      <c r="A249" t="s">
        <v>1748</v>
      </c>
      <c r="B249" t="s">
        <v>405</v>
      </c>
    </row>
    <row r="250" spans="1:2" x14ac:dyDescent="0.2">
      <c r="A250" t="s">
        <v>1391</v>
      </c>
    </row>
    <row r="251" spans="1:2" x14ac:dyDescent="0.2">
      <c r="A251" t="s">
        <v>1749</v>
      </c>
      <c r="B251" t="s">
        <v>1750</v>
      </c>
    </row>
    <row r="252" spans="1:2" x14ac:dyDescent="0.2">
      <c r="A252" t="s">
        <v>1751</v>
      </c>
      <c r="B252" t="s">
        <v>1752</v>
      </c>
    </row>
    <row r="253" spans="1:2" x14ac:dyDescent="0.2">
      <c r="A253" t="s">
        <v>1753</v>
      </c>
      <c r="B253" t="s">
        <v>1754</v>
      </c>
    </row>
    <row r="254" spans="1:2" x14ac:dyDescent="0.2">
      <c r="A254" t="s">
        <v>1755</v>
      </c>
      <c r="B254" t="s">
        <v>1756</v>
      </c>
    </row>
    <row r="255" spans="1:2" x14ac:dyDescent="0.2">
      <c r="A255" t="s">
        <v>1757</v>
      </c>
      <c r="B255" t="s">
        <v>1758</v>
      </c>
    </row>
    <row r="256" spans="1:2" x14ac:dyDescent="0.2">
      <c r="A256" t="s">
        <v>1759</v>
      </c>
      <c r="B256" t="s">
        <v>1760</v>
      </c>
    </row>
    <row r="257" spans="1:2" x14ac:dyDescent="0.2">
      <c r="A257" t="s">
        <v>1392</v>
      </c>
    </row>
    <row r="258" spans="1:2" x14ac:dyDescent="0.2">
      <c r="A258" t="s">
        <v>1761</v>
      </c>
      <c r="B258" t="s">
        <v>1762</v>
      </c>
    </row>
    <row r="259" spans="1:2" x14ac:dyDescent="0.2">
      <c r="A259" t="s">
        <v>1393</v>
      </c>
    </row>
    <row r="260" spans="1:2" x14ac:dyDescent="0.2">
      <c r="A260" t="s">
        <v>1394</v>
      </c>
    </row>
    <row r="261" spans="1:2" x14ac:dyDescent="0.2">
      <c r="A261" t="s">
        <v>1763</v>
      </c>
      <c r="B261" t="s">
        <v>525</v>
      </c>
    </row>
    <row r="262" spans="1:2" x14ac:dyDescent="0.2">
      <c r="A262" t="s">
        <v>1764</v>
      </c>
      <c r="B262" t="s">
        <v>576</v>
      </c>
    </row>
    <row r="263" spans="1:2" x14ac:dyDescent="0.2">
      <c r="A263" t="s">
        <v>1765</v>
      </c>
      <c r="B263" t="s">
        <v>527</v>
      </c>
    </row>
    <row r="264" spans="1:2" x14ac:dyDescent="0.2">
      <c r="A264" t="s">
        <v>1395</v>
      </c>
    </row>
    <row r="265" spans="1:2" x14ac:dyDescent="0.2">
      <c r="A265" t="s">
        <v>1766</v>
      </c>
      <c r="B265" t="s">
        <v>1767</v>
      </c>
    </row>
    <row r="266" spans="1:2" x14ac:dyDescent="0.2">
      <c r="A266" t="s">
        <v>1768</v>
      </c>
      <c r="B266" t="s">
        <v>1769</v>
      </c>
    </row>
    <row r="267" spans="1:2" x14ac:dyDescent="0.2">
      <c r="A267" t="s">
        <v>1396</v>
      </c>
    </row>
    <row r="268" spans="1:2" x14ac:dyDescent="0.2">
      <c r="A268" t="s">
        <v>1770</v>
      </c>
      <c r="B268" t="s">
        <v>1771</v>
      </c>
    </row>
    <row r="269" spans="1:2" x14ac:dyDescent="0.2">
      <c r="A269" t="s">
        <v>1397</v>
      </c>
    </row>
    <row r="270" spans="1:2" x14ac:dyDescent="0.2">
      <c r="A270" t="s">
        <v>1398</v>
      </c>
    </row>
    <row r="271" spans="1:2" x14ac:dyDescent="0.2">
      <c r="A271" t="s">
        <v>1399</v>
      </c>
    </row>
    <row r="272" spans="1:2" x14ac:dyDescent="0.2">
      <c r="A272" t="s">
        <v>1400</v>
      </c>
    </row>
    <row r="273" spans="1:2" x14ac:dyDescent="0.2">
      <c r="A273" t="s">
        <v>1401</v>
      </c>
    </row>
    <row r="274" spans="1:2" x14ac:dyDescent="0.2">
      <c r="A274" t="s">
        <v>1402</v>
      </c>
    </row>
    <row r="275" spans="1:2" x14ac:dyDescent="0.2">
      <c r="A275" t="s">
        <v>1403</v>
      </c>
    </row>
    <row r="276" spans="1:2" x14ac:dyDescent="0.2">
      <c r="A276" t="s">
        <v>1404</v>
      </c>
    </row>
    <row r="277" spans="1:2" x14ac:dyDescent="0.2">
      <c r="A277" t="s">
        <v>1405</v>
      </c>
    </row>
    <row r="278" spans="1:2" x14ac:dyDescent="0.2">
      <c r="A278" t="s">
        <v>1406</v>
      </c>
    </row>
    <row r="279" spans="1:2" x14ac:dyDescent="0.2">
      <c r="A279" t="s">
        <v>1407</v>
      </c>
    </row>
    <row r="280" spans="1:2" x14ac:dyDescent="0.2">
      <c r="A280" t="s">
        <v>1408</v>
      </c>
    </row>
    <row r="281" spans="1:2" x14ac:dyDescent="0.2">
      <c r="A281" t="s">
        <v>1409</v>
      </c>
    </row>
    <row r="282" spans="1:2" x14ac:dyDescent="0.2">
      <c r="A282" t="s">
        <v>1410</v>
      </c>
    </row>
    <row r="283" spans="1:2" x14ac:dyDescent="0.2">
      <c r="A283" t="s">
        <v>1411</v>
      </c>
    </row>
    <row r="284" spans="1:2" x14ac:dyDescent="0.2">
      <c r="A284" t="s">
        <v>1412</v>
      </c>
    </row>
    <row r="285" spans="1:2" x14ac:dyDescent="0.2">
      <c r="A285" t="s">
        <v>1413</v>
      </c>
    </row>
    <row r="286" spans="1:2" x14ac:dyDescent="0.2">
      <c r="A286" t="s">
        <v>1772</v>
      </c>
      <c r="B286" t="s">
        <v>407</v>
      </c>
    </row>
    <row r="287" spans="1:2" x14ac:dyDescent="0.2">
      <c r="A287" t="s">
        <v>1414</v>
      </c>
    </row>
    <row r="288" spans="1:2" x14ac:dyDescent="0.2">
      <c r="A288" t="s">
        <v>1773</v>
      </c>
      <c r="B288" t="s">
        <v>1774</v>
      </c>
    </row>
    <row r="289" spans="1:2" x14ac:dyDescent="0.2">
      <c r="A289" t="s">
        <v>1775</v>
      </c>
      <c r="B289" t="s">
        <v>1776</v>
      </c>
    </row>
    <row r="290" spans="1:2" x14ac:dyDescent="0.2">
      <c r="A290" t="s">
        <v>1777</v>
      </c>
      <c r="B290" t="s">
        <v>1778</v>
      </c>
    </row>
    <row r="291" spans="1:2" x14ac:dyDescent="0.2">
      <c r="A291" t="s">
        <v>1779</v>
      </c>
      <c r="B291" t="s">
        <v>420</v>
      </c>
    </row>
    <row r="292" spans="1:2" x14ac:dyDescent="0.2">
      <c r="A292" t="s">
        <v>1780</v>
      </c>
      <c r="B292" t="s">
        <v>420</v>
      </c>
    </row>
    <row r="293" spans="1:2" x14ac:dyDescent="0.2">
      <c r="A293" t="s">
        <v>1781</v>
      </c>
      <c r="B293" t="s">
        <v>398</v>
      </c>
    </row>
    <row r="294" spans="1:2" x14ac:dyDescent="0.2">
      <c r="A294" t="s">
        <v>1415</v>
      </c>
    </row>
    <row r="295" spans="1:2" x14ac:dyDescent="0.2">
      <c r="A295" t="s">
        <v>1782</v>
      </c>
      <c r="B295" t="s">
        <v>1783</v>
      </c>
    </row>
    <row r="296" spans="1:2" x14ac:dyDescent="0.2">
      <c r="A296" t="s">
        <v>1784</v>
      </c>
      <c r="B296" t="s">
        <v>1785</v>
      </c>
    </row>
    <row r="297" spans="1:2" x14ac:dyDescent="0.2">
      <c r="A297" t="s">
        <v>1786</v>
      </c>
      <c r="B297" t="s">
        <v>1787</v>
      </c>
    </row>
    <row r="298" spans="1:2" x14ac:dyDescent="0.2">
      <c r="A298" t="s">
        <v>1416</v>
      </c>
    </row>
    <row r="299" spans="1:2" x14ac:dyDescent="0.2">
      <c r="A299" t="s">
        <v>1417</v>
      </c>
    </row>
    <row r="300" spans="1:2" x14ac:dyDescent="0.2">
      <c r="A300" t="s">
        <v>1418</v>
      </c>
    </row>
    <row r="301" spans="1:2" x14ac:dyDescent="0.2">
      <c r="A301" t="s">
        <v>1419</v>
      </c>
    </row>
    <row r="302" spans="1:2" x14ac:dyDescent="0.2">
      <c r="A302" t="s">
        <v>1420</v>
      </c>
    </row>
    <row r="303" spans="1:2" x14ac:dyDescent="0.2">
      <c r="A303" t="s">
        <v>1421</v>
      </c>
    </row>
    <row r="304" spans="1:2" x14ac:dyDescent="0.2">
      <c r="A304" t="s">
        <v>1788</v>
      </c>
      <c r="B304" t="s">
        <v>1789</v>
      </c>
    </row>
    <row r="305" spans="1:2" x14ac:dyDescent="0.2">
      <c r="A305" t="s">
        <v>1790</v>
      </c>
      <c r="B305" t="s">
        <v>360</v>
      </c>
    </row>
    <row r="306" spans="1:2" x14ac:dyDescent="0.2">
      <c r="A306" t="s">
        <v>1791</v>
      </c>
      <c r="B306" t="s">
        <v>604</v>
      </c>
    </row>
    <row r="307" spans="1:2" x14ac:dyDescent="0.2">
      <c r="A307" t="s">
        <v>1792</v>
      </c>
      <c r="B307" t="s">
        <v>588</v>
      </c>
    </row>
    <row r="308" spans="1:2" x14ac:dyDescent="0.2">
      <c r="A308" t="s">
        <v>1793</v>
      </c>
      <c r="B308" t="s">
        <v>621</v>
      </c>
    </row>
    <row r="309" spans="1:2" x14ac:dyDescent="0.2">
      <c r="A309" t="s">
        <v>1422</v>
      </c>
    </row>
    <row r="310" spans="1:2" x14ac:dyDescent="0.2">
      <c r="A310" t="s">
        <v>1794</v>
      </c>
      <c r="B310" t="s">
        <v>1795</v>
      </c>
    </row>
    <row r="311" spans="1:2" x14ac:dyDescent="0.2">
      <c r="A311" t="s">
        <v>1796</v>
      </c>
      <c r="B311" t="s">
        <v>1797</v>
      </c>
    </row>
    <row r="312" spans="1:2" x14ac:dyDescent="0.2">
      <c r="A312" t="s">
        <v>1423</v>
      </c>
    </row>
    <row r="313" spans="1:2" x14ac:dyDescent="0.2">
      <c r="A313" t="s">
        <v>1424</v>
      </c>
    </row>
    <row r="314" spans="1:2" x14ac:dyDescent="0.2">
      <c r="A314" t="s">
        <v>1425</v>
      </c>
    </row>
    <row r="315" spans="1:2" x14ac:dyDescent="0.2">
      <c r="A315" t="s">
        <v>1798</v>
      </c>
      <c r="B315" t="s">
        <v>355</v>
      </c>
    </row>
    <row r="316" spans="1:2" x14ac:dyDescent="0.2">
      <c r="A316" t="s">
        <v>1799</v>
      </c>
      <c r="B316" t="s">
        <v>617</v>
      </c>
    </row>
    <row r="317" spans="1:2" x14ac:dyDescent="0.2">
      <c r="A317" t="s">
        <v>1426</v>
      </c>
    </row>
    <row r="318" spans="1:2" x14ac:dyDescent="0.2">
      <c r="A318" t="s">
        <v>1800</v>
      </c>
      <c r="B318" t="s">
        <v>1801</v>
      </c>
    </row>
    <row r="319" spans="1:2" x14ac:dyDescent="0.2">
      <c r="A319" t="s">
        <v>1802</v>
      </c>
      <c r="B319" t="s">
        <v>1803</v>
      </c>
    </row>
    <row r="320" spans="1:2" x14ac:dyDescent="0.2">
      <c r="A320" t="s">
        <v>1804</v>
      </c>
      <c r="B320" t="s">
        <v>357</v>
      </c>
    </row>
    <row r="321" spans="1:2" x14ac:dyDescent="0.2">
      <c r="A321" t="s">
        <v>1427</v>
      </c>
    </row>
    <row r="322" spans="1:2" x14ac:dyDescent="0.2">
      <c r="A322" t="s">
        <v>1805</v>
      </c>
      <c r="B322" t="s">
        <v>460</v>
      </c>
    </row>
    <row r="323" spans="1:2" x14ac:dyDescent="0.2">
      <c r="A323" t="s">
        <v>1806</v>
      </c>
      <c r="B323" t="s">
        <v>371</v>
      </c>
    </row>
    <row r="324" spans="1:2" x14ac:dyDescent="0.2">
      <c r="A324" t="s">
        <v>1807</v>
      </c>
      <c r="B324" t="s">
        <v>348</v>
      </c>
    </row>
    <row r="325" spans="1:2" x14ac:dyDescent="0.2">
      <c r="A325" t="s">
        <v>1808</v>
      </c>
      <c r="B325" t="s">
        <v>592</v>
      </c>
    </row>
    <row r="326" spans="1:2" x14ac:dyDescent="0.2">
      <c r="A326" t="s">
        <v>1428</v>
      </c>
    </row>
    <row r="327" spans="1:2" x14ac:dyDescent="0.2">
      <c r="A327" t="s">
        <v>1809</v>
      </c>
      <c r="B327" t="s">
        <v>1810</v>
      </c>
    </row>
    <row r="328" spans="1:2" x14ac:dyDescent="0.2">
      <c r="A328" t="s">
        <v>1811</v>
      </c>
      <c r="B328" t="s">
        <v>1812</v>
      </c>
    </row>
    <row r="329" spans="1:2" x14ac:dyDescent="0.2">
      <c r="A329" t="s">
        <v>1429</v>
      </c>
    </row>
    <row r="330" spans="1:2" x14ac:dyDescent="0.2">
      <c r="A330" t="s">
        <v>1813</v>
      </c>
      <c r="B330" t="s">
        <v>1814</v>
      </c>
    </row>
    <row r="331" spans="1:2" x14ac:dyDescent="0.2">
      <c r="A331" t="s">
        <v>1815</v>
      </c>
      <c r="B331" t="s">
        <v>1816</v>
      </c>
    </row>
    <row r="332" spans="1:2" x14ac:dyDescent="0.2">
      <c r="A332" t="s">
        <v>1817</v>
      </c>
      <c r="B332" t="s">
        <v>1818</v>
      </c>
    </row>
    <row r="333" spans="1:2" x14ac:dyDescent="0.2">
      <c r="A333" t="s">
        <v>1430</v>
      </c>
    </row>
    <row r="334" spans="1:2" x14ac:dyDescent="0.2">
      <c r="A334" t="s">
        <v>1819</v>
      </c>
      <c r="B334" t="s">
        <v>1820</v>
      </c>
    </row>
    <row r="335" spans="1:2" x14ac:dyDescent="0.2">
      <c r="A335" t="s">
        <v>1821</v>
      </c>
      <c r="B335" t="s">
        <v>1742</v>
      </c>
    </row>
    <row r="336" spans="1:2" x14ac:dyDescent="0.2">
      <c r="A336" t="s">
        <v>1822</v>
      </c>
      <c r="B336" t="s">
        <v>1823</v>
      </c>
    </row>
    <row r="337" spans="1:2" x14ac:dyDescent="0.2">
      <c r="A337" t="s">
        <v>1824</v>
      </c>
      <c r="B337" t="s">
        <v>434</v>
      </c>
    </row>
    <row r="338" spans="1:2" x14ac:dyDescent="0.2">
      <c r="A338" t="s">
        <v>1431</v>
      </c>
    </row>
    <row r="339" spans="1:2" x14ac:dyDescent="0.2">
      <c r="A339" t="s">
        <v>1825</v>
      </c>
      <c r="B339" t="s">
        <v>1826</v>
      </c>
    </row>
    <row r="340" spans="1:2" x14ac:dyDescent="0.2">
      <c r="A340" t="s">
        <v>1827</v>
      </c>
      <c r="B340" t="s">
        <v>509</v>
      </c>
    </row>
    <row r="341" spans="1:2" x14ac:dyDescent="0.2">
      <c r="A341" t="s">
        <v>1828</v>
      </c>
      <c r="B341" t="s">
        <v>547</v>
      </c>
    </row>
    <row r="342" spans="1:2" x14ac:dyDescent="0.2">
      <c r="A342" t="s">
        <v>1432</v>
      </c>
    </row>
    <row r="343" spans="1:2" x14ac:dyDescent="0.2">
      <c r="A343" t="s">
        <v>1829</v>
      </c>
      <c r="B343" t="s">
        <v>486</v>
      </c>
    </row>
    <row r="344" spans="1:2" x14ac:dyDescent="0.2">
      <c r="A344" t="s">
        <v>1830</v>
      </c>
      <c r="B344" t="s">
        <v>504</v>
      </c>
    </row>
    <row r="345" spans="1:2" x14ac:dyDescent="0.2">
      <c r="A345" t="s">
        <v>1831</v>
      </c>
      <c r="B345" t="s">
        <v>599</v>
      </c>
    </row>
    <row r="346" spans="1:2" x14ac:dyDescent="0.2">
      <c r="A346" t="s">
        <v>1832</v>
      </c>
      <c r="B346" t="s">
        <v>435</v>
      </c>
    </row>
    <row r="347" spans="1:2" x14ac:dyDescent="0.2">
      <c r="A347" t="s">
        <v>1833</v>
      </c>
      <c r="B347" t="s">
        <v>471</v>
      </c>
    </row>
    <row r="348" spans="1:2" x14ac:dyDescent="0.2">
      <c r="A348" t="s">
        <v>1433</v>
      </c>
    </row>
    <row r="349" spans="1:2" x14ac:dyDescent="0.2">
      <c r="A349" t="s">
        <v>1834</v>
      </c>
      <c r="B349" t="s">
        <v>1835</v>
      </c>
    </row>
    <row r="350" spans="1:2" x14ac:dyDescent="0.2">
      <c r="A350" t="s">
        <v>1434</v>
      </c>
    </row>
    <row r="351" spans="1:2" x14ac:dyDescent="0.2">
      <c r="A351" t="s">
        <v>1435</v>
      </c>
    </row>
    <row r="352" spans="1:2" x14ac:dyDescent="0.2">
      <c r="A352" t="s">
        <v>1436</v>
      </c>
    </row>
    <row r="353" spans="1:2" x14ac:dyDescent="0.2">
      <c r="A353" t="s">
        <v>1437</v>
      </c>
    </row>
    <row r="354" spans="1:2" x14ac:dyDescent="0.2">
      <c r="A354" t="s">
        <v>1836</v>
      </c>
      <c r="B354" t="s">
        <v>526</v>
      </c>
    </row>
    <row r="355" spans="1:2" x14ac:dyDescent="0.2">
      <c r="A355" t="s">
        <v>1438</v>
      </c>
    </row>
    <row r="356" spans="1:2" x14ac:dyDescent="0.2">
      <c r="A356" t="s">
        <v>1439</v>
      </c>
    </row>
    <row r="357" spans="1:2" x14ac:dyDescent="0.2">
      <c r="A357" t="s">
        <v>1837</v>
      </c>
      <c r="B357" t="s">
        <v>608</v>
      </c>
    </row>
    <row r="358" spans="1:2" x14ac:dyDescent="0.2">
      <c r="A358" t="s">
        <v>1838</v>
      </c>
      <c r="B358" t="s">
        <v>449</v>
      </c>
    </row>
    <row r="359" spans="1:2" x14ac:dyDescent="0.2">
      <c r="A359" t="s">
        <v>1839</v>
      </c>
      <c r="B359" t="s">
        <v>626</v>
      </c>
    </row>
    <row r="360" spans="1:2" x14ac:dyDescent="0.2">
      <c r="A360" t="s">
        <v>1440</v>
      </c>
    </row>
    <row r="361" spans="1:2" x14ac:dyDescent="0.2">
      <c r="A361" t="s">
        <v>1840</v>
      </c>
      <c r="B361" t="s">
        <v>1841</v>
      </c>
    </row>
    <row r="362" spans="1:2" x14ac:dyDescent="0.2">
      <c r="A362" t="s">
        <v>1842</v>
      </c>
      <c r="B362" t="s">
        <v>1843</v>
      </c>
    </row>
    <row r="363" spans="1:2" x14ac:dyDescent="0.2">
      <c r="A363" t="s">
        <v>1844</v>
      </c>
      <c r="B363" t="s">
        <v>1845</v>
      </c>
    </row>
    <row r="364" spans="1:2" x14ac:dyDescent="0.2">
      <c r="A364" t="s">
        <v>1846</v>
      </c>
      <c r="B364" t="s">
        <v>492</v>
      </c>
    </row>
    <row r="365" spans="1:2" x14ac:dyDescent="0.2">
      <c r="A365" t="s">
        <v>1441</v>
      </c>
    </row>
    <row r="366" spans="1:2" x14ac:dyDescent="0.2">
      <c r="A366" t="s">
        <v>1847</v>
      </c>
      <c r="B366" t="s">
        <v>1848</v>
      </c>
    </row>
    <row r="367" spans="1:2" x14ac:dyDescent="0.2">
      <c r="A367" t="s">
        <v>1849</v>
      </c>
      <c r="B367" t="s">
        <v>1850</v>
      </c>
    </row>
    <row r="368" spans="1:2" x14ac:dyDescent="0.2">
      <c r="A368" t="s">
        <v>1851</v>
      </c>
      <c r="B368" t="s">
        <v>356</v>
      </c>
    </row>
    <row r="369" spans="1:2" x14ac:dyDescent="0.2">
      <c r="A369" t="s">
        <v>1442</v>
      </c>
    </row>
    <row r="370" spans="1:2" x14ac:dyDescent="0.2">
      <c r="A370" t="s">
        <v>1852</v>
      </c>
      <c r="B370" t="s">
        <v>1853</v>
      </c>
    </row>
    <row r="371" spans="1:2" x14ac:dyDescent="0.2">
      <c r="A371" t="s">
        <v>1443</v>
      </c>
    </row>
    <row r="372" spans="1:2" x14ac:dyDescent="0.2">
      <c r="A372" t="s">
        <v>1444</v>
      </c>
    </row>
    <row r="373" spans="1:2" x14ac:dyDescent="0.2">
      <c r="A373" t="s">
        <v>1854</v>
      </c>
      <c r="B373" t="s">
        <v>1855</v>
      </c>
    </row>
    <row r="374" spans="1:2" x14ac:dyDescent="0.2">
      <c r="A374" t="s">
        <v>1445</v>
      </c>
    </row>
    <row r="375" spans="1:2" x14ac:dyDescent="0.2">
      <c r="A375" t="s">
        <v>1446</v>
      </c>
    </row>
    <row r="376" spans="1:2" x14ac:dyDescent="0.2">
      <c r="A376" t="s">
        <v>1447</v>
      </c>
    </row>
    <row r="377" spans="1:2" x14ac:dyDescent="0.2">
      <c r="A377" t="s">
        <v>1448</v>
      </c>
    </row>
    <row r="378" spans="1:2" x14ac:dyDescent="0.2">
      <c r="A378" t="s">
        <v>1856</v>
      </c>
      <c r="B378" t="s">
        <v>506</v>
      </c>
    </row>
    <row r="379" spans="1:2" x14ac:dyDescent="0.2">
      <c r="A379" t="s">
        <v>1449</v>
      </c>
    </row>
    <row r="380" spans="1:2" x14ac:dyDescent="0.2">
      <c r="A380" t="s">
        <v>1857</v>
      </c>
      <c r="B380" t="s">
        <v>519</v>
      </c>
    </row>
    <row r="381" spans="1:2" x14ac:dyDescent="0.2">
      <c r="A381" t="s">
        <v>1858</v>
      </c>
      <c r="B381" t="s">
        <v>519</v>
      </c>
    </row>
    <row r="382" spans="1:2" x14ac:dyDescent="0.2">
      <c r="A382" t="s">
        <v>1859</v>
      </c>
      <c r="B382" t="s">
        <v>629</v>
      </c>
    </row>
    <row r="383" spans="1:2" x14ac:dyDescent="0.2">
      <c r="A383" t="s">
        <v>1860</v>
      </c>
      <c r="B383" t="s">
        <v>359</v>
      </c>
    </row>
    <row r="384" spans="1:2" x14ac:dyDescent="0.2">
      <c r="A384" t="s">
        <v>1861</v>
      </c>
      <c r="B384" t="s">
        <v>423</v>
      </c>
    </row>
    <row r="385" spans="1:2" x14ac:dyDescent="0.2">
      <c r="A385" t="s">
        <v>1450</v>
      </c>
    </row>
    <row r="386" spans="1:2" x14ac:dyDescent="0.2">
      <c r="A386" t="s">
        <v>1451</v>
      </c>
    </row>
    <row r="387" spans="1:2" x14ac:dyDescent="0.2">
      <c r="A387" t="s">
        <v>1452</v>
      </c>
    </row>
    <row r="388" spans="1:2" x14ac:dyDescent="0.2">
      <c r="A388" t="s">
        <v>1453</v>
      </c>
    </row>
    <row r="389" spans="1:2" x14ac:dyDescent="0.2">
      <c r="A389" t="s">
        <v>1862</v>
      </c>
      <c r="B389" t="s">
        <v>452</v>
      </c>
    </row>
    <row r="390" spans="1:2" x14ac:dyDescent="0.2">
      <c r="A390" t="s">
        <v>1454</v>
      </c>
    </row>
    <row r="391" spans="1:2" x14ac:dyDescent="0.2">
      <c r="A391" t="s">
        <v>1455</v>
      </c>
    </row>
    <row r="392" spans="1:2" x14ac:dyDescent="0.2">
      <c r="A392" t="s">
        <v>1456</v>
      </c>
    </row>
    <row r="393" spans="1:2" x14ac:dyDescent="0.2">
      <c r="A393" t="s">
        <v>1863</v>
      </c>
      <c r="B393" t="s">
        <v>1864</v>
      </c>
    </row>
    <row r="394" spans="1:2" x14ac:dyDescent="0.2">
      <c r="A394" t="s">
        <v>1457</v>
      </c>
    </row>
    <row r="395" spans="1:2" x14ac:dyDescent="0.2">
      <c r="A395" t="s">
        <v>1458</v>
      </c>
    </row>
    <row r="396" spans="1:2" x14ac:dyDescent="0.2">
      <c r="A396" t="s">
        <v>1459</v>
      </c>
    </row>
    <row r="397" spans="1:2" x14ac:dyDescent="0.2">
      <c r="A397" t="s">
        <v>1460</v>
      </c>
    </row>
    <row r="398" spans="1:2" x14ac:dyDescent="0.2">
      <c r="A398" t="s">
        <v>1461</v>
      </c>
    </row>
    <row r="399" spans="1:2" x14ac:dyDescent="0.2">
      <c r="A399" t="s">
        <v>1865</v>
      </c>
      <c r="B399" t="s">
        <v>1866</v>
      </c>
    </row>
    <row r="400" spans="1:2" x14ac:dyDescent="0.2">
      <c r="A400" t="s">
        <v>1867</v>
      </c>
      <c r="B400" t="s">
        <v>1868</v>
      </c>
    </row>
    <row r="401" spans="1:2" x14ac:dyDescent="0.2">
      <c r="A401" t="s">
        <v>1869</v>
      </c>
      <c r="B401" t="s">
        <v>1870</v>
      </c>
    </row>
    <row r="402" spans="1:2" x14ac:dyDescent="0.2">
      <c r="A402" t="s">
        <v>1871</v>
      </c>
      <c r="B402" t="s">
        <v>1872</v>
      </c>
    </row>
    <row r="403" spans="1:2" x14ac:dyDescent="0.2">
      <c r="A403" t="s">
        <v>1873</v>
      </c>
      <c r="B403" t="s">
        <v>1874</v>
      </c>
    </row>
    <row r="404" spans="1:2" x14ac:dyDescent="0.2">
      <c r="A404" t="s">
        <v>1875</v>
      </c>
      <c r="B404" t="s">
        <v>1876</v>
      </c>
    </row>
    <row r="405" spans="1:2" x14ac:dyDescent="0.2">
      <c r="A405" t="s">
        <v>1877</v>
      </c>
      <c r="B405" t="s">
        <v>1876</v>
      </c>
    </row>
    <row r="406" spans="1:2" x14ac:dyDescent="0.2">
      <c r="A406" t="s">
        <v>1878</v>
      </c>
      <c r="B406" t="s">
        <v>1879</v>
      </c>
    </row>
    <row r="407" spans="1:2" x14ac:dyDescent="0.2">
      <c r="A407" t="s">
        <v>1880</v>
      </c>
      <c r="B407" t="s">
        <v>1881</v>
      </c>
    </row>
    <row r="408" spans="1:2" x14ac:dyDescent="0.2">
      <c r="A408" t="s">
        <v>1462</v>
      </c>
    </row>
    <row r="409" spans="1:2" x14ac:dyDescent="0.2">
      <c r="A409" t="s">
        <v>1463</v>
      </c>
    </row>
    <row r="410" spans="1:2" x14ac:dyDescent="0.2">
      <c r="A410" t="s">
        <v>1882</v>
      </c>
      <c r="B410" t="s">
        <v>1883</v>
      </c>
    </row>
    <row r="411" spans="1:2" x14ac:dyDescent="0.2">
      <c r="A411" t="s">
        <v>1884</v>
      </c>
      <c r="B411" t="s">
        <v>616</v>
      </c>
    </row>
    <row r="412" spans="1:2" x14ac:dyDescent="0.2">
      <c r="A412" t="s">
        <v>1885</v>
      </c>
      <c r="B412" t="s">
        <v>557</v>
      </c>
    </row>
    <row r="413" spans="1:2" x14ac:dyDescent="0.2">
      <c r="A413" t="s">
        <v>1886</v>
      </c>
      <c r="B413" t="s">
        <v>523</v>
      </c>
    </row>
    <row r="414" spans="1:2" x14ac:dyDescent="0.2">
      <c r="A414" t="s">
        <v>1464</v>
      </c>
    </row>
    <row r="415" spans="1:2" x14ac:dyDescent="0.2">
      <c r="A415" t="s">
        <v>1887</v>
      </c>
      <c r="B415" t="s">
        <v>1888</v>
      </c>
    </row>
    <row r="416" spans="1:2" x14ac:dyDescent="0.2">
      <c r="A416" t="s">
        <v>1889</v>
      </c>
      <c r="B416" t="s">
        <v>1890</v>
      </c>
    </row>
    <row r="417" spans="1:2" x14ac:dyDescent="0.2">
      <c r="A417" t="s">
        <v>1465</v>
      </c>
    </row>
    <row r="418" spans="1:2" x14ac:dyDescent="0.2">
      <c r="A418" t="s">
        <v>1891</v>
      </c>
      <c r="B418" t="s">
        <v>1892</v>
      </c>
    </row>
    <row r="419" spans="1:2" x14ac:dyDescent="0.2">
      <c r="A419" t="s">
        <v>1466</v>
      </c>
    </row>
    <row r="420" spans="1:2" x14ac:dyDescent="0.2">
      <c r="A420" t="s">
        <v>1893</v>
      </c>
      <c r="B420" t="s">
        <v>587</v>
      </c>
    </row>
    <row r="421" spans="1:2" x14ac:dyDescent="0.2">
      <c r="A421" t="s">
        <v>1467</v>
      </c>
    </row>
    <row r="422" spans="1:2" x14ac:dyDescent="0.2">
      <c r="A422" t="s">
        <v>1468</v>
      </c>
    </row>
    <row r="423" spans="1:2" x14ac:dyDescent="0.2">
      <c r="A423" t="s">
        <v>1894</v>
      </c>
      <c r="B423" t="s">
        <v>1895</v>
      </c>
    </row>
    <row r="424" spans="1:2" x14ac:dyDescent="0.2">
      <c r="A424" t="s">
        <v>1469</v>
      </c>
    </row>
    <row r="425" spans="1:2" x14ac:dyDescent="0.2">
      <c r="A425" t="s">
        <v>1470</v>
      </c>
    </row>
    <row r="426" spans="1:2" x14ac:dyDescent="0.2">
      <c r="A426" t="s">
        <v>1471</v>
      </c>
    </row>
    <row r="427" spans="1:2" x14ac:dyDescent="0.2">
      <c r="A427" t="s">
        <v>1896</v>
      </c>
      <c r="B427" t="s">
        <v>1897</v>
      </c>
    </row>
    <row r="428" spans="1:2" x14ac:dyDescent="0.2">
      <c r="A428" t="s">
        <v>1898</v>
      </c>
      <c r="B428" t="s">
        <v>458</v>
      </c>
    </row>
    <row r="429" spans="1:2" x14ac:dyDescent="0.2">
      <c r="A429" t="s">
        <v>1899</v>
      </c>
      <c r="B429" t="s">
        <v>595</v>
      </c>
    </row>
    <row r="430" spans="1:2" x14ac:dyDescent="0.2">
      <c r="A430" t="s">
        <v>1900</v>
      </c>
      <c r="B430" t="s">
        <v>424</v>
      </c>
    </row>
    <row r="431" spans="1:2" x14ac:dyDescent="0.2">
      <c r="A431" t="s">
        <v>1472</v>
      </c>
    </row>
    <row r="432" spans="1:2" x14ac:dyDescent="0.2">
      <c r="A432" t="s">
        <v>1901</v>
      </c>
      <c r="B432" t="s">
        <v>495</v>
      </c>
    </row>
    <row r="433" spans="1:2" x14ac:dyDescent="0.2">
      <c r="A433" t="s">
        <v>1473</v>
      </c>
    </row>
    <row r="434" spans="1:2" x14ac:dyDescent="0.2">
      <c r="A434" t="s">
        <v>1474</v>
      </c>
    </row>
    <row r="435" spans="1:2" x14ac:dyDescent="0.2">
      <c r="A435" t="s">
        <v>1902</v>
      </c>
      <c r="B435" t="s">
        <v>1903</v>
      </c>
    </row>
    <row r="436" spans="1:2" x14ac:dyDescent="0.2">
      <c r="A436" t="s">
        <v>1904</v>
      </c>
      <c r="B436" t="s">
        <v>428</v>
      </c>
    </row>
    <row r="437" spans="1:2" x14ac:dyDescent="0.2">
      <c r="A437" t="s">
        <v>1475</v>
      </c>
    </row>
    <row r="438" spans="1:2" x14ac:dyDescent="0.2">
      <c r="A438" t="s">
        <v>1476</v>
      </c>
    </row>
    <row r="439" spans="1:2" x14ac:dyDescent="0.2">
      <c r="A439" t="s">
        <v>1477</v>
      </c>
    </row>
    <row r="440" spans="1:2" x14ac:dyDescent="0.2">
      <c r="A440" t="s">
        <v>1478</v>
      </c>
    </row>
    <row r="441" spans="1:2" x14ac:dyDescent="0.2">
      <c r="A441" t="s">
        <v>1479</v>
      </c>
    </row>
    <row r="442" spans="1:2" x14ac:dyDescent="0.2">
      <c r="A442" t="s">
        <v>1480</v>
      </c>
    </row>
    <row r="443" spans="1:2" x14ac:dyDescent="0.2">
      <c r="A443" t="s">
        <v>1905</v>
      </c>
      <c r="B443" t="s">
        <v>510</v>
      </c>
    </row>
    <row r="444" spans="1:2" x14ac:dyDescent="0.2">
      <c r="A444" t="s">
        <v>1481</v>
      </c>
    </row>
    <row r="445" spans="1:2" x14ac:dyDescent="0.2">
      <c r="A445" t="s">
        <v>1906</v>
      </c>
      <c r="B445" t="s">
        <v>1907</v>
      </c>
    </row>
    <row r="446" spans="1:2" x14ac:dyDescent="0.2">
      <c r="A446" t="s">
        <v>1908</v>
      </c>
      <c r="B446" t="s">
        <v>1909</v>
      </c>
    </row>
    <row r="447" spans="1:2" x14ac:dyDescent="0.2">
      <c r="A447" t="s">
        <v>1910</v>
      </c>
      <c r="B447" t="s">
        <v>1911</v>
      </c>
    </row>
    <row r="448" spans="1:2" x14ac:dyDescent="0.2">
      <c r="A448" t="s">
        <v>1482</v>
      </c>
    </row>
    <row r="449" spans="1:2" x14ac:dyDescent="0.2">
      <c r="A449" t="s">
        <v>1912</v>
      </c>
      <c r="B449" t="s">
        <v>1913</v>
      </c>
    </row>
    <row r="450" spans="1:2" x14ac:dyDescent="0.2">
      <c r="A450" t="s">
        <v>1914</v>
      </c>
      <c r="B450" t="s">
        <v>1915</v>
      </c>
    </row>
    <row r="451" spans="1:2" x14ac:dyDescent="0.2">
      <c r="A451" t="s">
        <v>1916</v>
      </c>
      <c r="B451" t="s">
        <v>1917</v>
      </c>
    </row>
    <row r="452" spans="1:2" x14ac:dyDescent="0.2">
      <c r="A452" t="s">
        <v>1918</v>
      </c>
      <c r="B452" t="s">
        <v>1919</v>
      </c>
    </row>
    <row r="453" spans="1:2" x14ac:dyDescent="0.2">
      <c r="A453" t="s">
        <v>1920</v>
      </c>
      <c r="B453" t="s">
        <v>1921</v>
      </c>
    </row>
    <row r="454" spans="1:2" x14ac:dyDescent="0.2">
      <c r="A454" t="s">
        <v>1922</v>
      </c>
      <c r="B454" t="s">
        <v>1923</v>
      </c>
    </row>
    <row r="455" spans="1:2" x14ac:dyDescent="0.2">
      <c r="A455" t="s">
        <v>1924</v>
      </c>
      <c r="B455" t="s">
        <v>1925</v>
      </c>
    </row>
    <row r="456" spans="1:2" x14ac:dyDescent="0.2">
      <c r="A456" t="s">
        <v>1483</v>
      </c>
    </row>
    <row r="457" spans="1:2" x14ac:dyDescent="0.2">
      <c r="A457" t="s">
        <v>1484</v>
      </c>
    </row>
    <row r="458" spans="1:2" x14ac:dyDescent="0.2">
      <c r="A458" t="s">
        <v>1926</v>
      </c>
      <c r="B458" t="s">
        <v>1927</v>
      </c>
    </row>
    <row r="459" spans="1:2" x14ac:dyDescent="0.2">
      <c r="A459" t="s">
        <v>1485</v>
      </c>
    </row>
    <row r="460" spans="1:2" x14ac:dyDescent="0.2">
      <c r="A460" t="s">
        <v>1486</v>
      </c>
    </row>
    <row r="461" spans="1:2" x14ac:dyDescent="0.2">
      <c r="A461" t="s">
        <v>1928</v>
      </c>
      <c r="B461" t="s">
        <v>1929</v>
      </c>
    </row>
    <row r="462" spans="1:2" x14ac:dyDescent="0.2">
      <c r="A462" t="s">
        <v>1930</v>
      </c>
      <c r="B462" t="s">
        <v>1931</v>
      </c>
    </row>
    <row r="463" spans="1:2" x14ac:dyDescent="0.2">
      <c r="A463" t="s">
        <v>1487</v>
      </c>
    </row>
    <row r="464" spans="1:2" x14ac:dyDescent="0.2">
      <c r="A464" t="s">
        <v>1932</v>
      </c>
      <c r="B464" t="s">
        <v>1933</v>
      </c>
    </row>
    <row r="465" spans="1:2" x14ac:dyDescent="0.2">
      <c r="A465" t="s">
        <v>1934</v>
      </c>
      <c r="B465" t="s">
        <v>1933</v>
      </c>
    </row>
    <row r="466" spans="1:2" x14ac:dyDescent="0.2">
      <c r="A466" t="s">
        <v>1935</v>
      </c>
      <c r="B466" t="s">
        <v>1936</v>
      </c>
    </row>
    <row r="467" spans="1:2" x14ac:dyDescent="0.2">
      <c r="A467" t="s">
        <v>1937</v>
      </c>
      <c r="B467" t="s">
        <v>1938</v>
      </c>
    </row>
    <row r="468" spans="1:2" x14ac:dyDescent="0.2">
      <c r="A468" t="s">
        <v>1488</v>
      </c>
    </row>
    <row r="469" spans="1:2" x14ac:dyDescent="0.2">
      <c r="A469" t="s">
        <v>1939</v>
      </c>
      <c r="B469" t="s">
        <v>1940</v>
      </c>
    </row>
    <row r="470" spans="1:2" x14ac:dyDescent="0.2">
      <c r="A470" t="s">
        <v>1941</v>
      </c>
      <c r="B470" t="s">
        <v>1942</v>
      </c>
    </row>
    <row r="471" spans="1:2" x14ac:dyDescent="0.2">
      <c r="A471" t="s">
        <v>1943</v>
      </c>
      <c r="B471" t="s">
        <v>1944</v>
      </c>
    </row>
    <row r="472" spans="1:2" x14ac:dyDescent="0.2">
      <c r="A472" t="s">
        <v>1945</v>
      </c>
      <c r="B472" t="s">
        <v>1946</v>
      </c>
    </row>
    <row r="473" spans="1:2" x14ac:dyDescent="0.2">
      <c r="A473" t="s">
        <v>1489</v>
      </c>
    </row>
    <row r="474" spans="1:2" x14ac:dyDescent="0.2">
      <c r="A474" t="s">
        <v>1490</v>
      </c>
    </row>
    <row r="475" spans="1:2" x14ac:dyDescent="0.2">
      <c r="A475" t="s">
        <v>1947</v>
      </c>
      <c r="B475" t="s">
        <v>1948</v>
      </c>
    </row>
    <row r="476" spans="1:2" x14ac:dyDescent="0.2">
      <c r="A476" t="s">
        <v>1491</v>
      </c>
    </row>
    <row r="477" spans="1:2" x14ac:dyDescent="0.2">
      <c r="A477" t="s">
        <v>1492</v>
      </c>
    </row>
    <row r="478" spans="1:2" x14ac:dyDescent="0.2">
      <c r="A478" t="s">
        <v>1949</v>
      </c>
      <c r="B478" t="s">
        <v>1950</v>
      </c>
    </row>
    <row r="479" spans="1:2" x14ac:dyDescent="0.2">
      <c r="A479" t="s">
        <v>1493</v>
      </c>
    </row>
    <row r="480" spans="1:2" x14ac:dyDescent="0.2">
      <c r="A480" t="s">
        <v>1951</v>
      </c>
      <c r="B480" t="s">
        <v>1952</v>
      </c>
    </row>
    <row r="481" spans="1:2" x14ac:dyDescent="0.2">
      <c r="A481" t="s">
        <v>1953</v>
      </c>
      <c r="B481" t="s">
        <v>1954</v>
      </c>
    </row>
    <row r="482" spans="1:2" x14ac:dyDescent="0.2">
      <c r="A482" t="s">
        <v>1955</v>
      </c>
      <c r="B482" t="s">
        <v>1956</v>
      </c>
    </row>
    <row r="483" spans="1:2" x14ac:dyDescent="0.2">
      <c r="A483" t="s">
        <v>1957</v>
      </c>
      <c r="B483" t="s">
        <v>1958</v>
      </c>
    </row>
    <row r="484" spans="1:2" x14ac:dyDescent="0.2">
      <c r="A484" t="s">
        <v>1494</v>
      </c>
    </row>
    <row r="485" spans="1:2" x14ac:dyDescent="0.2">
      <c r="A485" t="s">
        <v>1959</v>
      </c>
      <c r="B485" t="s">
        <v>1960</v>
      </c>
    </row>
    <row r="486" spans="1:2" x14ac:dyDescent="0.2">
      <c r="A486" t="s">
        <v>1961</v>
      </c>
      <c r="B486" t="s">
        <v>1962</v>
      </c>
    </row>
    <row r="487" spans="1:2" x14ac:dyDescent="0.2">
      <c r="A487" t="s">
        <v>1963</v>
      </c>
      <c r="B487" t="s">
        <v>1944</v>
      </c>
    </row>
    <row r="488" spans="1:2" x14ac:dyDescent="0.2">
      <c r="A488" t="s">
        <v>1964</v>
      </c>
      <c r="B488" t="s">
        <v>1965</v>
      </c>
    </row>
    <row r="489" spans="1:2" x14ac:dyDescent="0.2">
      <c r="A489" t="s">
        <v>1966</v>
      </c>
      <c r="B489" t="s">
        <v>1967</v>
      </c>
    </row>
    <row r="490" spans="1:2" x14ac:dyDescent="0.2">
      <c r="A490" t="s">
        <v>1495</v>
      </c>
    </row>
    <row r="491" spans="1:2" x14ac:dyDescent="0.2">
      <c r="A491" t="s">
        <v>1968</v>
      </c>
      <c r="B491" t="s">
        <v>448</v>
      </c>
    </row>
    <row r="492" spans="1:2" x14ac:dyDescent="0.2">
      <c r="A492" t="s">
        <v>1496</v>
      </c>
    </row>
    <row r="493" spans="1:2" x14ac:dyDescent="0.2">
      <c r="A493" t="s">
        <v>1969</v>
      </c>
      <c r="B493" t="s">
        <v>1970</v>
      </c>
    </row>
    <row r="494" spans="1:2" x14ac:dyDescent="0.2">
      <c r="A494" t="s">
        <v>1497</v>
      </c>
    </row>
    <row r="495" spans="1:2" x14ac:dyDescent="0.2">
      <c r="A495" t="s">
        <v>1498</v>
      </c>
    </row>
    <row r="496" spans="1:2" x14ac:dyDescent="0.2">
      <c r="A496" t="s">
        <v>1971</v>
      </c>
      <c r="B496" t="s">
        <v>1972</v>
      </c>
    </row>
    <row r="497" spans="1:2" x14ac:dyDescent="0.2">
      <c r="A497" t="s">
        <v>1973</v>
      </c>
      <c r="B497" t="s">
        <v>1974</v>
      </c>
    </row>
    <row r="498" spans="1:2" x14ac:dyDescent="0.2">
      <c r="A498" t="s">
        <v>1975</v>
      </c>
      <c r="B498" t="s">
        <v>1976</v>
      </c>
    </row>
    <row r="499" spans="1:2" x14ac:dyDescent="0.2">
      <c r="A499" t="s">
        <v>1499</v>
      </c>
    </row>
    <row r="500" spans="1:2" x14ac:dyDescent="0.2">
      <c r="A500" t="s">
        <v>1500</v>
      </c>
    </row>
    <row r="501" spans="1:2" x14ac:dyDescent="0.2">
      <c r="A501" t="s">
        <v>1977</v>
      </c>
      <c r="B501" t="s">
        <v>596</v>
      </c>
    </row>
    <row r="502" spans="1:2" x14ac:dyDescent="0.2">
      <c r="A502" t="s">
        <v>1501</v>
      </c>
    </row>
    <row r="503" spans="1:2" x14ac:dyDescent="0.2">
      <c r="A503" t="s">
        <v>1978</v>
      </c>
      <c r="B503" t="s">
        <v>585</v>
      </c>
    </row>
    <row r="504" spans="1:2" x14ac:dyDescent="0.2">
      <c r="A504" t="s">
        <v>1979</v>
      </c>
      <c r="B504" t="s">
        <v>480</v>
      </c>
    </row>
    <row r="505" spans="1:2" x14ac:dyDescent="0.2">
      <c r="A505" t="s">
        <v>1980</v>
      </c>
      <c r="B505" t="s">
        <v>436</v>
      </c>
    </row>
    <row r="506" spans="1:2" x14ac:dyDescent="0.2">
      <c r="A506" t="s">
        <v>1502</v>
      </c>
    </row>
    <row r="507" spans="1:2" x14ac:dyDescent="0.2">
      <c r="A507" t="s">
        <v>1981</v>
      </c>
      <c r="B507" t="s">
        <v>577</v>
      </c>
    </row>
    <row r="508" spans="1:2" x14ac:dyDescent="0.2">
      <c r="A508" t="s">
        <v>1982</v>
      </c>
      <c r="B508" t="s">
        <v>584</v>
      </c>
    </row>
    <row r="509" spans="1:2" x14ac:dyDescent="0.2">
      <c r="A509" t="s">
        <v>1983</v>
      </c>
      <c r="B509" t="s">
        <v>436</v>
      </c>
    </row>
    <row r="510" spans="1:2" x14ac:dyDescent="0.2">
      <c r="A510" t="s">
        <v>1503</v>
      </c>
    </row>
    <row r="511" spans="1:2" x14ac:dyDescent="0.2">
      <c r="A511" t="s">
        <v>1504</v>
      </c>
    </row>
    <row r="512" spans="1:2" x14ac:dyDescent="0.2">
      <c r="A512" t="s">
        <v>1505</v>
      </c>
    </row>
    <row r="513" spans="1:2" x14ac:dyDescent="0.2">
      <c r="A513" t="s">
        <v>1506</v>
      </c>
    </row>
    <row r="514" spans="1:2" x14ac:dyDescent="0.2">
      <c r="A514" t="s">
        <v>1984</v>
      </c>
      <c r="B514" t="s">
        <v>1985</v>
      </c>
    </row>
    <row r="515" spans="1:2" x14ac:dyDescent="0.2">
      <c r="A515" t="s">
        <v>1986</v>
      </c>
      <c r="B515" t="s">
        <v>1987</v>
      </c>
    </row>
    <row r="516" spans="1:2" x14ac:dyDescent="0.2">
      <c r="A516" t="s">
        <v>1988</v>
      </c>
      <c r="B516" t="s">
        <v>1989</v>
      </c>
    </row>
    <row r="517" spans="1:2" x14ac:dyDescent="0.2">
      <c r="A517" t="s">
        <v>1990</v>
      </c>
      <c r="B517" t="s">
        <v>1991</v>
      </c>
    </row>
    <row r="518" spans="1:2" x14ac:dyDescent="0.2">
      <c r="A518" t="s">
        <v>1507</v>
      </c>
    </row>
    <row r="519" spans="1:2" x14ac:dyDescent="0.2">
      <c r="A519" t="s">
        <v>1992</v>
      </c>
      <c r="B519" t="s">
        <v>455</v>
      </c>
    </row>
    <row r="520" spans="1:2" x14ac:dyDescent="0.2">
      <c r="A520" t="s">
        <v>1993</v>
      </c>
      <c r="B520" t="s">
        <v>590</v>
      </c>
    </row>
    <row r="521" spans="1:2" x14ac:dyDescent="0.2">
      <c r="A521" t="s">
        <v>1994</v>
      </c>
      <c r="B521" t="s">
        <v>481</v>
      </c>
    </row>
    <row r="522" spans="1:2" x14ac:dyDescent="0.2">
      <c r="A522" t="s">
        <v>1508</v>
      </c>
    </row>
    <row r="523" spans="1:2" x14ac:dyDescent="0.2">
      <c r="A523" t="s">
        <v>1509</v>
      </c>
    </row>
    <row r="524" spans="1:2" x14ac:dyDescent="0.2">
      <c r="A524" t="s">
        <v>1995</v>
      </c>
      <c r="B524" t="s">
        <v>1996</v>
      </c>
    </row>
    <row r="525" spans="1:2" x14ac:dyDescent="0.2">
      <c r="A525" t="s">
        <v>1510</v>
      </c>
    </row>
    <row r="526" spans="1:2" x14ac:dyDescent="0.2">
      <c r="A526" t="s">
        <v>1511</v>
      </c>
    </row>
    <row r="527" spans="1:2" x14ac:dyDescent="0.2">
      <c r="A527" t="s">
        <v>1512</v>
      </c>
    </row>
    <row r="528" spans="1:2" x14ac:dyDescent="0.2">
      <c r="A528" t="s">
        <v>1513</v>
      </c>
    </row>
    <row r="529" spans="1:2" x14ac:dyDescent="0.2">
      <c r="A529" t="s">
        <v>1514</v>
      </c>
    </row>
    <row r="530" spans="1:2" x14ac:dyDescent="0.2">
      <c r="A530" t="s">
        <v>1515</v>
      </c>
    </row>
    <row r="531" spans="1:2" x14ac:dyDescent="0.2">
      <c r="A531" t="s">
        <v>1516</v>
      </c>
    </row>
    <row r="532" spans="1:2" x14ac:dyDescent="0.2">
      <c r="A532" t="s">
        <v>1517</v>
      </c>
    </row>
    <row r="533" spans="1:2" x14ac:dyDescent="0.2">
      <c r="A533" t="s">
        <v>1997</v>
      </c>
      <c r="B533" t="s">
        <v>1998</v>
      </c>
    </row>
    <row r="534" spans="1:2" x14ac:dyDescent="0.2">
      <c r="A534" t="s">
        <v>1518</v>
      </c>
    </row>
    <row r="535" spans="1:2" x14ac:dyDescent="0.2">
      <c r="A535" t="s">
        <v>1999</v>
      </c>
      <c r="B535" t="s">
        <v>619</v>
      </c>
    </row>
    <row r="536" spans="1:2" x14ac:dyDescent="0.2">
      <c r="A536" t="s">
        <v>2000</v>
      </c>
      <c r="B536" t="s">
        <v>624</v>
      </c>
    </row>
    <row r="537" spans="1:2" x14ac:dyDescent="0.2">
      <c r="A537" t="s">
        <v>1519</v>
      </c>
    </row>
    <row r="538" spans="1:2" x14ac:dyDescent="0.2">
      <c r="A538" t="s">
        <v>1520</v>
      </c>
    </row>
    <row r="539" spans="1:2" x14ac:dyDescent="0.2">
      <c r="A539" t="s">
        <v>2001</v>
      </c>
      <c r="B539" t="s">
        <v>2002</v>
      </c>
    </row>
    <row r="540" spans="1:2" x14ac:dyDescent="0.2">
      <c r="A540" t="s">
        <v>1521</v>
      </c>
    </row>
    <row r="541" spans="1:2" x14ac:dyDescent="0.2">
      <c r="A541" t="s">
        <v>2003</v>
      </c>
      <c r="B541" t="s">
        <v>2004</v>
      </c>
    </row>
    <row r="542" spans="1:2" x14ac:dyDescent="0.2">
      <c r="A542" t="s">
        <v>2005</v>
      </c>
      <c r="B542" t="s">
        <v>468</v>
      </c>
    </row>
    <row r="543" spans="1:2" x14ac:dyDescent="0.2">
      <c r="A543" t="s">
        <v>2006</v>
      </c>
      <c r="B543" t="s">
        <v>607</v>
      </c>
    </row>
    <row r="544" spans="1:2" x14ac:dyDescent="0.2">
      <c r="A544" t="s">
        <v>2007</v>
      </c>
      <c r="B544" t="s">
        <v>2008</v>
      </c>
    </row>
    <row r="545" spans="1:2" x14ac:dyDescent="0.2">
      <c r="A545" t="s">
        <v>2009</v>
      </c>
      <c r="B545" t="s">
        <v>2008</v>
      </c>
    </row>
    <row r="546" spans="1:2" x14ac:dyDescent="0.2">
      <c r="A546" t="s">
        <v>2010</v>
      </c>
      <c r="B546" t="s">
        <v>376</v>
      </c>
    </row>
    <row r="547" spans="1:2" x14ac:dyDescent="0.2">
      <c r="A547" t="s">
        <v>2011</v>
      </c>
      <c r="B547" t="s">
        <v>376</v>
      </c>
    </row>
    <row r="548" spans="1:2" x14ac:dyDescent="0.2">
      <c r="A548" t="s">
        <v>2012</v>
      </c>
      <c r="B548" t="s">
        <v>406</v>
      </c>
    </row>
    <row r="549" spans="1:2" x14ac:dyDescent="0.2">
      <c r="A549" t="s">
        <v>2013</v>
      </c>
      <c r="B549" t="s">
        <v>412</v>
      </c>
    </row>
    <row r="550" spans="1:2" x14ac:dyDescent="0.2">
      <c r="A550" t="s">
        <v>1522</v>
      </c>
    </row>
    <row r="551" spans="1:2" x14ac:dyDescent="0.2">
      <c r="A551" t="s">
        <v>1523</v>
      </c>
    </row>
    <row r="552" spans="1:2" x14ac:dyDescent="0.2">
      <c r="A552" t="s">
        <v>2014</v>
      </c>
      <c r="B552" t="s">
        <v>440</v>
      </c>
    </row>
    <row r="553" spans="1:2" x14ac:dyDescent="0.2">
      <c r="A553" t="s">
        <v>1524</v>
      </c>
    </row>
    <row r="554" spans="1:2" x14ac:dyDescent="0.2">
      <c r="A554" t="s">
        <v>2015</v>
      </c>
      <c r="B554" t="s">
        <v>346</v>
      </c>
    </row>
    <row r="555" spans="1:2" x14ac:dyDescent="0.2">
      <c r="A555" t="s">
        <v>1525</v>
      </c>
    </row>
    <row r="556" spans="1:2" x14ac:dyDescent="0.2">
      <c r="A556" t="s">
        <v>2016</v>
      </c>
      <c r="B556" t="s">
        <v>2017</v>
      </c>
    </row>
    <row r="557" spans="1:2" x14ac:dyDescent="0.2">
      <c r="A557" t="s">
        <v>2018</v>
      </c>
      <c r="B557" t="s">
        <v>565</v>
      </c>
    </row>
    <row r="558" spans="1:2" x14ac:dyDescent="0.2">
      <c r="A558" t="s">
        <v>2019</v>
      </c>
      <c r="B558" t="s">
        <v>505</v>
      </c>
    </row>
    <row r="559" spans="1:2" x14ac:dyDescent="0.2">
      <c r="A559" t="s">
        <v>2020</v>
      </c>
      <c r="B559" t="s">
        <v>370</v>
      </c>
    </row>
    <row r="560" spans="1:2" x14ac:dyDescent="0.2">
      <c r="A560" t="s">
        <v>2021</v>
      </c>
      <c r="B560" t="s">
        <v>370</v>
      </c>
    </row>
    <row r="561" spans="1:2" x14ac:dyDescent="0.2">
      <c r="A561" t="s">
        <v>2022</v>
      </c>
      <c r="B561" t="s">
        <v>530</v>
      </c>
    </row>
    <row r="562" spans="1:2" x14ac:dyDescent="0.2">
      <c r="A562" t="s">
        <v>2023</v>
      </c>
      <c r="B562" t="s">
        <v>516</v>
      </c>
    </row>
    <row r="563" spans="1:2" x14ac:dyDescent="0.2">
      <c r="A563" t="s">
        <v>1526</v>
      </c>
    </row>
    <row r="564" spans="1:2" x14ac:dyDescent="0.2">
      <c r="A564" t="s">
        <v>2024</v>
      </c>
      <c r="B564" t="s">
        <v>2025</v>
      </c>
    </row>
    <row r="565" spans="1:2" x14ac:dyDescent="0.2">
      <c r="A565" t="s">
        <v>2026</v>
      </c>
      <c r="B565" t="s">
        <v>2027</v>
      </c>
    </row>
    <row r="566" spans="1:2" x14ac:dyDescent="0.2">
      <c r="A566" t="s">
        <v>2028</v>
      </c>
      <c r="B566" t="s">
        <v>2029</v>
      </c>
    </row>
    <row r="567" spans="1:2" x14ac:dyDescent="0.2">
      <c r="A567" t="s">
        <v>2030</v>
      </c>
      <c r="B567" t="s">
        <v>2031</v>
      </c>
    </row>
    <row r="568" spans="1:2" x14ac:dyDescent="0.2">
      <c r="A568" t="s">
        <v>2032</v>
      </c>
      <c r="B568" t="s">
        <v>2033</v>
      </c>
    </row>
    <row r="569" spans="1:2" x14ac:dyDescent="0.2">
      <c r="A569" t="s">
        <v>2034</v>
      </c>
      <c r="B569" t="s">
        <v>1644</v>
      </c>
    </row>
    <row r="570" spans="1:2" x14ac:dyDescent="0.2">
      <c r="A570" t="s">
        <v>2035</v>
      </c>
      <c r="B570" t="s">
        <v>2036</v>
      </c>
    </row>
    <row r="571" spans="1:2" x14ac:dyDescent="0.2">
      <c r="A571" t="s">
        <v>2037</v>
      </c>
      <c r="B571" t="s">
        <v>2038</v>
      </c>
    </row>
    <row r="572" spans="1:2" x14ac:dyDescent="0.2">
      <c r="A572" t="s">
        <v>2039</v>
      </c>
      <c r="B572" t="s">
        <v>2040</v>
      </c>
    </row>
    <row r="573" spans="1:2" x14ac:dyDescent="0.2">
      <c r="A573" t="s">
        <v>2041</v>
      </c>
      <c r="B573" t="s">
        <v>2042</v>
      </c>
    </row>
    <row r="574" spans="1:2" x14ac:dyDescent="0.2">
      <c r="A574" t="s">
        <v>2043</v>
      </c>
      <c r="B574" t="s">
        <v>466</v>
      </c>
    </row>
    <row r="575" spans="1:2" x14ac:dyDescent="0.2">
      <c r="A575" t="s">
        <v>2044</v>
      </c>
      <c r="B575" t="s">
        <v>634</v>
      </c>
    </row>
    <row r="576" spans="1:2" x14ac:dyDescent="0.2">
      <c r="A576" t="s">
        <v>2045</v>
      </c>
      <c r="B576" t="s">
        <v>364</v>
      </c>
    </row>
    <row r="577" spans="1:2" x14ac:dyDescent="0.2">
      <c r="A577" t="s">
        <v>2046</v>
      </c>
      <c r="B577" t="s">
        <v>387</v>
      </c>
    </row>
    <row r="578" spans="1:2" x14ac:dyDescent="0.2">
      <c r="A578" t="s">
        <v>2047</v>
      </c>
      <c r="B578" t="s">
        <v>533</v>
      </c>
    </row>
    <row r="579" spans="1:2" x14ac:dyDescent="0.2">
      <c r="A579" t="s">
        <v>1527</v>
      </c>
    </row>
    <row r="580" spans="1:2" x14ac:dyDescent="0.2">
      <c r="A580" t="s">
        <v>2048</v>
      </c>
      <c r="B580" t="s">
        <v>598</v>
      </c>
    </row>
    <row r="581" spans="1:2" x14ac:dyDescent="0.2">
      <c r="A581" t="s">
        <v>2049</v>
      </c>
      <c r="B581" t="s">
        <v>408</v>
      </c>
    </row>
    <row r="582" spans="1:2" x14ac:dyDescent="0.2">
      <c r="A582" t="s">
        <v>2050</v>
      </c>
      <c r="B582" t="s">
        <v>610</v>
      </c>
    </row>
    <row r="583" spans="1:2" x14ac:dyDescent="0.2">
      <c r="A583" t="s">
        <v>2051</v>
      </c>
      <c r="B583" t="s">
        <v>531</v>
      </c>
    </row>
    <row r="584" spans="1:2" x14ac:dyDescent="0.2">
      <c r="A584" t="s">
        <v>2052</v>
      </c>
      <c r="B584" t="s">
        <v>386</v>
      </c>
    </row>
    <row r="585" spans="1:2" x14ac:dyDescent="0.2">
      <c r="A585" t="s">
        <v>2053</v>
      </c>
      <c r="B585" t="s">
        <v>439</v>
      </c>
    </row>
    <row r="586" spans="1:2" x14ac:dyDescent="0.2">
      <c r="A586" t="s">
        <v>2054</v>
      </c>
      <c r="B586" t="s">
        <v>380</v>
      </c>
    </row>
    <row r="587" spans="1:2" x14ac:dyDescent="0.2">
      <c r="A587" t="s">
        <v>2055</v>
      </c>
      <c r="B587" t="s">
        <v>507</v>
      </c>
    </row>
    <row r="588" spans="1:2" x14ac:dyDescent="0.2">
      <c r="A588" t="s">
        <v>2056</v>
      </c>
      <c r="B588" t="s">
        <v>362</v>
      </c>
    </row>
    <row r="589" spans="1:2" x14ac:dyDescent="0.2">
      <c r="A589" t="s">
        <v>2057</v>
      </c>
      <c r="B589" t="s">
        <v>620</v>
      </c>
    </row>
    <row r="590" spans="1:2" x14ac:dyDescent="0.2">
      <c r="A590" t="s">
        <v>2058</v>
      </c>
      <c r="B590" t="s">
        <v>350</v>
      </c>
    </row>
    <row r="591" spans="1:2" x14ac:dyDescent="0.2">
      <c r="A591" t="s">
        <v>2059</v>
      </c>
      <c r="B591" t="s">
        <v>554</v>
      </c>
    </row>
    <row r="592" spans="1:2" x14ac:dyDescent="0.2">
      <c r="A592" t="s">
        <v>2060</v>
      </c>
      <c r="B592" t="s">
        <v>389</v>
      </c>
    </row>
    <row r="593" spans="1:2" x14ac:dyDescent="0.2">
      <c r="A593" t="s">
        <v>2061</v>
      </c>
      <c r="B593" t="s">
        <v>444</v>
      </c>
    </row>
    <row r="594" spans="1:2" x14ac:dyDescent="0.2">
      <c r="A594" t="s">
        <v>2062</v>
      </c>
      <c r="B594" t="s">
        <v>528</v>
      </c>
    </row>
    <row r="595" spans="1:2" x14ac:dyDescent="0.2">
      <c r="A595" t="s">
        <v>2063</v>
      </c>
      <c r="B595" t="s">
        <v>553</v>
      </c>
    </row>
    <row r="596" spans="1:2" x14ac:dyDescent="0.2">
      <c r="A596" t="s">
        <v>2064</v>
      </c>
      <c r="B596" t="s">
        <v>399</v>
      </c>
    </row>
    <row r="597" spans="1:2" x14ac:dyDescent="0.2">
      <c r="A597" t="s">
        <v>2065</v>
      </c>
      <c r="B597" t="s">
        <v>425</v>
      </c>
    </row>
    <row r="598" spans="1:2" x14ac:dyDescent="0.2">
      <c r="A598" t="s">
        <v>2066</v>
      </c>
      <c r="B598" t="s">
        <v>532</v>
      </c>
    </row>
    <row r="599" spans="1:2" x14ac:dyDescent="0.2">
      <c r="A599" t="s">
        <v>2067</v>
      </c>
      <c r="B599" t="s">
        <v>540</v>
      </c>
    </row>
    <row r="600" spans="1:2" x14ac:dyDescent="0.2">
      <c r="A600" t="s">
        <v>2068</v>
      </c>
      <c r="B600" t="s">
        <v>549</v>
      </c>
    </row>
    <row r="601" spans="1:2" x14ac:dyDescent="0.2">
      <c r="A601" t="s">
        <v>1528</v>
      </c>
    </row>
    <row r="602" spans="1:2" x14ac:dyDescent="0.2">
      <c r="A602" t="s">
        <v>1529</v>
      </c>
    </row>
    <row r="603" spans="1:2" x14ac:dyDescent="0.2">
      <c r="A603" t="s">
        <v>2069</v>
      </c>
      <c r="B603" t="s">
        <v>2070</v>
      </c>
    </row>
    <row r="604" spans="1:2" x14ac:dyDescent="0.2">
      <c r="A604" t="s">
        <v>2071</v>
      </c>
      <c r="B604" t="s">
        <v>2072</v>
      </c>
    </row>
    <row r="605" spans="1:2" x14ac:dyDescent="0.2">
      <c r="A605" t="s">
        <v>2073</v>
      </c>
      <c r="B605" t="s">
        <v>2074</v>
      </c>
    </row>
    <row r="606" spans="1:2" x14ac:dyDescent="0.2">
      <c r="A606" t="s">
        <v>2075</v>
      </c>
      <c r="B606" t="s">
        <v>2076</v>
      </c>
    </row>
    <row r="607" spans="1:2" x14ac:dyDescent="0.2">
      <c r="A607" t="s">
        <v>2077</v>
      </c>
      <c r="B607" t="s">
        <v>2078</v>
      </c>
    </row>
    <row r="608" spans="1:2" x14ac:dyDescent="0.2">
      <c r="A608" t="s">
        <v>2079</v>
      </c>
      <c r="B608" t="s">
        <v>2080</v>
      </c>
    </row>
    <row r="609" spans="1:2" x14ac:dyDescent="0.2">
      <c r="A609" t="s">
        <v>2081</v>
      </c>
      <c r="B609" t="s">
        <v>381</v>
      </c>
    </row>
    <row r="610" spans="1:2" x14ac:dyDescent="0.2">
      <c r="A610" t="s">
        <v>2082</v>
      </c>
      <c r="B610" t="s">
        <v>562</v>
      </c>
    </row>
    <row r="611" spans="1:2" x14ac:dyDescent="0.2">
      <c r="A611" t="s">
        <v>1530</v>
      </c>
    </row>
    <row r="612" spans="1:2" x14ac:dyDescent="0.2">
      <c r="A612" t="s">
        <v>2083</v>
      </c>
      <c r="B612" t="s">
        <v>494</v>
      </c>
    </row>
    <row r="613" spans="1:2" x14ac:dyDescent="0.2">
      <c r="A613" t="s">
        <v>2084</v>
      </c>
      <c r="B613" t="s">
        <v>591</v>
      </c>
    </row>
    <row r="614" spans="1:2" x14ac:dyDescent="0.2">
      <c r="A614" t="s">
        <v>2085</v>
      </c>
      <c r="B614" t="s">
        <v>396</v>
      </c>
    </row>
    <row r="615" spans="1:2" x14ac:dyDescent="0.2">
      <c r="A615" t="s">
        <v>1531</v>
      </c>
    </row>
    <row r="616" spans="1:2" x14ac:dyDescent="0.2">
      <c r="A616" t="s">
        <v>2086</v>
      </c>
      <c r="B616" t="s">
        <v>2087</v>
      </c>
    </row>
    <row r="617" spans="1:2" x14ac:dyDescent="0.2">
      <c r="A617" t="s">
        <v>2088</v>
      </c>
      <c r="B617" t="s">
        <v>2089</v>
      </c>
    </row>
    <row r="618" spans="1:2" x14ac:dyDescent="0.2">
      <c r="A618" t="s">
        <v>2090</v>
      </c>
      <c r="B618" t="s">
        <v>2091</v>
      </c>
    </row>
    <row r="619" spans="1:2" x14ac:dyDescent="0.2">
      <c r="A619" t="s">
        <v>2092</v>
      </c>
      <c r="B619" t="s">
        <v>2093</v>
      </c>
    </row>
    <row r="620" spans="1:2" x14ac:dyDescent="0.2">
      <c r="A620" t="s">
        <v>2094</v>
      </c>
      <c r="B620" t="s">
        <v>2095</v>
      </c>
    </row>
    <row r="621" spans="1:2" x14ac:dyDescent="0.2">
      <c r="A621" t="s">
        <v>2096</v>
      </c>
      <c r="B621" t="s">
        <v>2097</v>
      </c>
    </row>
    <row r="622" spans="1:2" x14ac:dyDescent="0.2">
      <c r="A622" t="s">
        <v>2098</v>
      </c>
      <c r="B622" t="s">
        <v>2099</v>
      </c>
    </row>
    <row r="623" spans="1:2" x14ac:dyDescent="0.2">
      <c r="A623" t="s">
        <v>2100</v>
      </c>
      <c r="B623" t="s">
        <v>2101</v>
      </c>
    </row>
    <row r="624" spans="1:2" x14ac:dyDescent="0.2">
      <c r="A624" t="s">
        <v>2102</v>
      </c>
      <c r="B624" t="s">
        <v>2103</v>
      </c>
    </row>
    <row r="625" spans="1:2" x14ac:dyDescent="0.2">
      <c r="A625" t="s">
        <v>2104</v>
      </c>
      <c r="B625" t="s">
        <v>2105</v>
      </c>
    </row>
    <row r="626" spans="1:2" x14ac:dyDescent="0.2">
      <c r="A626" t="s">
        <v>2106</v>
      </c>
      <c r="B626" t="s">
        <v>2107</v>
      </c>
    </row>
    <row r="627" spans="1:2" x14ac:dyDescent="0.2">
      <c r="A627" t="s">
        <v>2108</v>
      </c>
      <c r="B627" t="s">
        <v>2109</v>
      </c>
    </row>
    <row r="628" spans="1:2" x14ac:dyDescent="0.2">
      <c r="A628" t="s">
        <v>2110</v>
      </c>
      <c r="B628" t="s">
        <v>2111</v>
      </c>
    </row>
    <row r="629" spans="1:2" x14ac:dyDescent="0.2">
      <c r="A629" t="s">
        <v>2112</v>
      </c>
      <c r="B629" t="s">
        <v>2113</v>
      </c>
    </row>
    <row r="630" spans="1:2" x14ac:dyDescent="0.2">
      <c r="A630" t="s">
        <v>2114</v>
      </c>
      <c r="B630" t="s">
        <v>1987</v>
      </c>
    </row>
    <row r="631" spans="1:2" x14ac:dyDescent="0.2">
      <c r="A631" t="s">
        <v>2115</v>
      </c>
      <c r="B631" t="s">
        <v>2116</v>
      </c>
    </row>
    <row r="632" spans="1:2" x14ac:dyDescent="0.2">
      <c r="A632" t="s">
        <v>2117</v>
      </c>
      <c r="B632" t="s">
        <v>2118</v>
      </c>
    </row>
    <row r="633" spans="1:2" x14ac:dyDescent="0.2">
      <c r="A633" t="s">
        <v>2119</v>
      </c>
      <c r="B633" t="s">
        <v>2120</v>
      </c>
    </row>
    <row r="634" spans="1:2" x14ac:dyDescent="0.2">
      <c r="A634" t="s">
        <v>2121</v>
      </c>
      <c r="B634" t="s">
        <v>2122</v>
      </c>
    </row>
    <row r="635" spans="1:2" x14ac:dyDescent="0.2">
      <c r="A635" t="s">
        <v>2123</v>
      </c>
      <c r="B635" t="s">
        <v>2124</v>
      </c>
    </row>
    <row r="636" spans="1:2" x14ac:dyDescent="0.2">
      <c r="A636" t="s">
        <v>2125</v>
      </c>
      <c r="B636" t="s">
        <v>2126</v>
      </c>
    </row>
    <row r="637" spans="1:2" x14ac:dyDescent="0.2">
      <c r="A637" t="s">
        <v>2127</v>
      </c>
      <c r="B637" t="s">
        <v>347</v>
      </c>
    </row>
    <row r="638" spans="1:2" x14ac:dyDescent="0.2">
      <c r="A638" t="s">
        <v>2128</v>
      </c>
      <c r="B638" t="s">
        <v>432</v>
      </c>
    </row>
    <row r="639" spans="1:2" x14ac:dyDescent="0.2">
      <c r="A639" t="s">
        <v>2129</v>
      </c>
      <c r="B639" t="s">
        <v>478</v>
      </c>
    </row>
    <row r="640" spans="1:2" x14ac:dyDescent="0.2">
      <c r="A640" t="s">
        <v>1532</v>
      </c>
    </row>
    <row r="641" spans="1:2" x14ac:dyDescent="0.2">
      <c r="A641" t="s">
        <v>2130</v>
      </c>
      <c r="B641" t="s">
        <v>378</v>
      </c>
    </row>
    <row r="642" spans="1:2" x14ac:dyDescent="0.2">
      <c r="A642" t="s">
        <v>2131</v>
      </c>
      <c r="B642" t="s">
        <v>379</v>
      </c>
    </row>
    <row r="643" spans="1:2" x14ac:dyDescent="0.2">
      <c r="A643" t="s">
        <v>1533</v>
      </c>
    </row>
    <row r="644" spans="1:2" x14ac:dyDescent="0.2">
      <c r="A644" t="s">
        <v>2132</v>
      </c>
      <c r="B644" t="s">
        <v>2133</v>
      </c>
    </row>
    <row r="645" spans="1:2" x14ac:dyDescent="0.2">
      <c r="A645" t="s">
        <v>2134</v>
      </c>
      <c r="B645" t="s">
        <v>2135</v>
      </c>
    </row>
    <row r="646" spans="1:2" x14ac:dyDescent="0.2">
      <c r="A646" t="s">
        <v>2136</v>
      </c>
      <c r="B646" t="s">
        <v>2137</v>
      </c>
    </row>
    <row r="647" spans="1:2" x14ac:dyDescent="0.2">
      <c r="A647" t="s">
        <v>2138</v>
      </c>
      <c r="B647" t="s">
        <v>2139</v>
      </c>
    </row>
    <row r="648" spans="1:2" x14ac:dyDescent="0.2">
      <c r="A648" t="s">
        <v>2140</v>
      </c>
      <c r="B648" t="s">
        <v>2141</v>
      </c>
    </row>
    <row r="649" spans="1:2" x14ac:dyDescent="0.2">
      <c r="A649" t="s">
        <v>2142</v>
      </c>
      <c r="B649" t="s">
        <v>2143</v>
      </c>
    </row>
    <row r="650" spans="1:2" x14ac:dyDescent="0.2">
      <c r="A650" t="s">
        <v>2144</v>
      </c>
      <c r="B650" t="s">
        <v>2145</v>
      </c>
    </row>
    <row r="651" spans="1:2" x14ac:dyDescent="0.2">
      <c r="A651" t="s">
        <v>2146</v>
      </c>
      <c r="B651" t="s">
        <v>2147</v>
      </c>
    </row>
    <row r="652" spans="1:2" x14ac:dyDescent="0.2">
      <c r="A652" t="s">
        <v>2148</v>
      </c>
      <c r="B652" t="s">
        <v>2149</v>
      </c>
    </row>
    <row r="653" spans="1:2" x14ac:dyDescent="0.2">
      <c r="A653" t="s">
        <v>2150</v>
      </c>
      <c r="B653" t="s">
        <v>2151</v>
      </c>
    </row>
    <row r="654" spans="1:2" x14ac:dyDescent="0.2">
      <c r="A654" t="s">
        <v>2152</v>
      </c>
      <c r="B654" t="s">
        <v>2153</v>
      </c>
    </row>
    <row r="655" spans="1:2" x14ac:dyDescent="0.2">
      <c r="A655" t="s">
        <v>2154</v>
      </c>
      <c r="B655" t="s">
        <v>2155</v>
      </c>
    </row>
    <row r="656" spans="1:2" x14ac:dyDescent="0.2">
      <c r="A656" t="s">
        <v>2156</v>
      </c>
      <c r="B656" t="s">
        <v>2157</v>
      </c>
    </row>
    <row r="657" spans="1:2" x14ac:dyDescent="0.2">
      <c r="A657" t="s">
        <v>2158</v>
      </c>
      <c r="B657" t="s">
        <v>382</v>
      </c>
    </row>
    <row r="658" spans="1:2" x14ac:dyDescent="0.2">
      <c r="A658" t="s">
        <v>2159</v>
      </c>
      <c r="B658" t="s">
        <v>606</v>
      </c>
    </row>
    <row r="659" spans="1:2" x14ac:dyDescent="0.2">
      <c r="A659" t="s">
        <v>2160</v>
      </c>
      <c r="B659" t="s">
        <v>359</v>
      </c>
    </row>
    <row r="660" spans="1:2" x14ac:dyDescent="0.2">
      <c r="A660" t="s">
        <v>2161</v>
      </c>
      <c r="B660" t="s">
        <v>359</v>
      </c>
    </row>
    <row r="661" spans="1:2" x14ac:dyDescent="0.2">
      <c r="A661" t="s">
        <v>2162</v>
      </c>
      <c r="B661" t="s">
        <v>437</v>
      </c>
    </row>
    <row r="662" spans="1:2" x14ac:dyDescent="0.2">
      <c r="A662" t="s">
        <v>2163</v>
      </c>
      <c r="B662" t="s">
        <v>559</v>
      </c>
    </row>
    <row r="663" spans="1:2" x14ac:dyDescent="0.2">
      <c r="A663" t="s">
        <v>2164</v>
      </c>
      <c r="B663" t="s">
        <v>637</v>
      </c>
    </row>
    <row r="664" spans="1:2" x14ac:dyDescent="0.2">
      <c r="A664" t="s">
        <v>2165</v>
      </c>
      <c r="B664" t="s">
        <v>600</v>
      </c>
    </row>
    <row r="665" spans="1:2" x14ac:dyDescent="0.2">
      <c r="A665" t="s">
        <v>2166</v>
      </c>
      <c r="B665" t="s">
        <v>578</v>
      </c>
    </row>
    <row r="666" spans="1:2" x14ac:dyDescent="0.2">
      <c r="A666" t="s">
        <v>2167</v>
      </c>
      <c r="B666" t="s">
        <v>541</v>
      </c>
    </row>
    <row r="667" spans="1:2" x14ac:dyDescent="0.2">
      <c r="A667" t="s">
        <v>2168</v>
      </c>
      <c r="B667" t="s">
        <v>463</v>
      </c>
    </row>
    <row r="668" spans="1:2" x14ac:dyDescent="0.2">
      <c r="A668" t="s">
        <v>2169</v>
      </c>
      <c r="B668" t="s">
        <v>574</v>
      </c>
    </row>
    <row r="669" spans="1:2" x14ac:dyDescent="0.2">
      <c r="A669" t="s">
        <v>2170</v>
      </c>
      <c r="B669" t="s">
        <v>537</v>
      </c>
    </row>
    <row r="670" spans="1:2" x14ac:dyDescent="0.2">
      <c r="A670" t="s">
        <v>2171</v>
      </c>
      <c r="B670" t="s">
        <v>513</v>
      </c>
    </row>
    <row r="671" spans="1:2" x14ac:dyDescent="0.2">
      <c r="A671" t="s">
        <v>2172</v>
      </c>
      <c r="B671" t="s">
        <v>582</v>
      </c>
    </row>
    <row r="672" spans="1:2" x14ac:dyDescent="0.2">
      <c r="A672" t="s">
        <v>2173</v>
      </c>
      <c r="B672" t="s">
        <v>542</v>
      </c>
    </row>
    <row r="673" spans="1:2" x14ac:dyDescent="0.2">
      <c r="A673" t="s">
        <v>2174</v>
      </c>
      <c r="B673" t="s">
        <v>489</v>
      </c>
    </row>
    <row r="674" spans="1:2" x14ac:dyDescent="0.2">
      <c r="A674" t="s">
        <v>2175</v>
      </c>
      <c r="B674" t="s">
        <v>560</v>
      </c>
    </row>
    <row r="675" spans="1:2" x14ac:dyDescent="0.2">
      <c r="A675" t="s">
        <v>2176</v>
      </c>
      <c r="B675" t="s">
        <v>580</v>
      </c>
    </row>
    <row r="676" spans="1:2" x14ac:dyDescent="0.2">
      <c r="A676" t="s">
        <v>2177</v>
      </c>
      <c r="B676" t="s">
        <v>508</v>
      </c>
    </row>
    <row r="677" spans="1:2" x14ac:dyDescent="0.2">
      <c r="A677" t="s">
        <v>2178</v>
      </c>
      <c r="B677" t="s">
        <v>385</v>
      </c>
    </row>
    <row r="678" spans="1:2" x14ac:dyDescent="0.2">
      <c r="A678" t="s">
        <v>2179</v>
      </c>
      <c r="B678" t="s">
        <v>514</v>
      </c>
    </row>
    <row r="679" spans="1:2" x14ac:dyDescent="0.2">
      <c r="A679" t="s">
        <v>2180</v>
      </c>
      <c r="B679" t="s">
        <v>499</v>
      </c>
    </row>
    <row r="680" spans="1:2" x14ac:dyDescent="0.2">
      <c r="A680" t="s">
        <v>1534</v>
      </c>
    </row>
    <row r="681" spans="1:2" x14ac:dyDescent="0.2">
      <c r="A681" t="s">
        <v>2181</v>
      </c>
      <c r="B681" t="s">
        <v>2182</v>
      </c>
    </row>
    <row r="682" spans="1:2" x14ac:dyDescent="0.2">
      <c r="A682" t="s">
        <v>2183</v>
      </c>
      <c r="B682" t="s">
        <v>422</v>
      </c>
    </row>
    <row r="683" spans="1:2" x14ac:dyDescent="0.2">
      <c r="A683" t="s">
        <v>2184</v>
      </c>
      <c r="B683" t="s">
        <v>529</v>
      </c>
    </row>
    <row r="684" spans="1:2" x14ac:dyDescent="0.2">
      <c r="A684" t="s">
        <v>2185</v>
      </c>
      <c r="B684" t="s">
        <v>446</v>
      </c>
    </row>
    <row r="685" spans="1:2" x14ac:dyDescent="0.2">
      <c r="A685" t="s">
        <v>2186</v>
      </c>
      <c r="B685" t="s">
        <v>411</v>
      </c>
    </row>
    <row r="686" spans="1:2" x14ac:dyDescent="0.2">
      <c r="A686" t="s">
        <v>2187</v>
      </c>
      <c r="B686" t="s">
        <v>571</v>
      </c>
    </row>
    <row r="687" spans="1:2" x14ac:dyDescent="0.2">
      <c r="A687" t="s">
        <v>2188</v>
      </c>
      <c r="B687" t="s">
        <v>603</v>
      </c>
    </row>
    <row r="688" spans="1:2" x14ac:dyDescent="0.2">
      <c r="A688" t="s">
        <v>1535</v>
      </c>
    </row>
    <row r="689" spans="1:2" x14ac:dyDescent="0.2">
      <c r="A689" t="s">
        <v>2189</v>
      </c>
      <c r="B689" t="s">
        <v>2190</v>
      </c>
    </row>
    <row r="690" spans="1:2" x14ac:dyDescent="0.2">
      <c r="A690" t="s">
        <v>2191</v>
      </c>
      <c r="B690" t="s">
        <v>442</v>
      </c>
    </row>
    <row r="691" spans="1:2" x14ac:dyDescent="0.2">
      <c r="A691" t="s">
        <v>2192</v>
      </c>
      <c r="B691" t="s">
        <v>493</v>
      </c>
    </row>
    <row r="692" spans="1:2" x14ac:dyDescent="0.2">
      <c r="A692" t="s">
        <v>2193</v>
      </c>
      <c r="B692" t="s">
        <v>361</v>
      </c>
    </row>
    <row r="693" spans="1:2" x14ac:dyDescent="0.2">
      <c r="A693" t="s">
        <v>2194</v>
      </c>
      <c r="B693" t="s">
        <v>421</v>
      </c>
    </row>
    <row r="694" spans="1:2" x14ac:dyDescent="0.2">
      <c r="A694" t="s">
        <v>2195</v>
      </c>
      <c r="B694" t="s">
        <v>622</v>
      </c>
    </row>
    <row r="695" spans="1:2" x14ac:dyDescent="0.2">
      <c r="A695" t="s">
        <v>1536</v>
      </c>
    </row>
    <row r="696" spans="1:2" x14ac:dyDescent="0.2">
      <c r="A696" t="s">
        <v>2196</v>
      </c>
      <c r="B696" t="s">
        <v>2197</v>
      </c>
    </row>
    <row r="697" spans="1:2" x14ac:dyDescent="0.2">
      <c r="A697" t="s">
        <v>2198</v>
      </c>
      <c r="B697" t="s">
        <v>2199</v>
      </c>
    </row>
    <row r="698" spans="1:2" x14ac:dyDescent="0.2">
      <c r="A698" t="s">
        <v>2200</v>
      </c>
      <c r="B698" t="s">
        <v>2201</v>
      </c>
    </row>
    <row r="699" spans="1:2" x14ac:dyDescent="0.2">
      <c r="A699" t="s">
        <v>2202</v>
      </c>
      <c r="B699" t="s">
        <v>2203</v>
      </c>
    </row>
    <row r="700" spans="1:2" x14ac:dyDescent="0.2">
      <c r="A700" t="s">
        <v>2204</v>
      </c>
      <c r="B700" t="s">
        <v>491</v>
      </c>
    </row>
    <row r="701" spans="1:2" x14ac:dyDescent="0.2">
      <c r="A701" t="s">
        <v>2205</v>
      </c>
      <c r="B701" t="s">
        <v>397</v>
      </c>
    </row>
    <row r="702" spans="1:2" x14ac:dyDescent="0.2">
      <c r="A702" t="s">
        <v>1537</v>
      </c>
    </row>
    <row r="703" spans="1:2" x14ac:dyDescent="0.2">
      <c r="A703" t="s">
        <v>2206</v>
      </c>
      <c r="B703" t="s">
        <v>2207</v>
      </c>
    </row>
    <row r="704" spans="1:2" x14ac:dyDescent="0.2">
      <c r="A704" t="s">
        <v>2208</v>
      </c>
      <c r="B704" t="s">
        <v>2209</v>
      </c>
    </row>
    <row r="705" spans="1:2" x14ac:dyDescent="0.2">
      <c r="A705" t="s">
        <v>2210</v>
      </c>
      <c r="B705" t="s">
        <v>2211</v>
      </c>
    </row>
    <row r="706" spans="1:2" x14ac:dyDescent="0.2">
      <c r="A706" t="s">
        <v>2212</v>
      </c>
      <c r="B706" t="s">
        <v>2213</v>
      </c>
    </row>
    <row r="707" spans="1:2" x14ac:dyDescent="0.2">
      <c r="A707" t="s">
        <v>2214</v>
      </c>
      <c r="B707" t="s">
        <v>2215</v>
      </c>
    </row>
    <row r="708" spans="1:2" x14ac:dyDescent="0.2">
      <c r="A708" t="s">
        <v>2216</v>
      </c>
      <c r="B708" t="s">
        <v>2217</v>
      </c>
    </row>
    <row r="709" spans="1:2" x14ac:dyDescent="0.2">
      <c r="A709" t="s">
        <v>2218</v>
      </c>
      <c r="B709" t="s">
        <v>2219</v>
      </c>
    </row>
    <row r="710" spans="1:2" x14ac:dyDescent="0.2">
      <c r="A710" t="s">
        <v>2220</v>
      </c>
      <c r="B710" t="s">
        <v>2221</v>
      </c>
    </row>
    <row r="711" spans="1:2" x14ac:dyDescent="0.2">
      <c r="A711" t="s">
        <v>2222</v>
      </c>
      <c r="B711" t="s">
        <v>2223</v>
      </c>
    </row>
    <row r="712" spans="1:2" x14ac:dyDescent="0.2">
      <c r="A712" t="s">
        <v>2224</v>
      </c>
      <c r="B712" t="s">
        <v>2225</v>
      </c>
    </row>
    <row r="713" spans="1:2" x14ac:dyDescent="0.2">
      <c r="A713" t="s">
        <v>2226</v>
      </c>
      <c r="B713" t="s">
        <v>2227</v>
      </c>
    </row>
    <row r="714" spans="1:2" x14ac:dyDescent="0.2">
      <c r="A714" t="s">
        <v>2228</v>
      </c>
      <c r="B714" t="s">
        <v>2229</v>
      </c>
    </row>
    <row r="715" spans="1:2" x14ac:dyDescent="0.2">
      <c r="A715" t="s">
        <v>2230</v>
      </c>
      <c r="B715" t="s">
        <v>2231</v>
      </c>
    </row>
    <row r="716" spans="1:2" x14ac:dyDescent="0.2">
      <c r="A716" t="s">
        <v>2232</v>
      </c>
      <c r="B716" t="s">
        <v>2233</v>
      </c>
    </row>
    <row r="717" spans="1:2" x14ac:dyDescent="0.2">
      <c r="A717" t="s">
        <v>2234</v>
      </c>
      <c r="B717" t="s">
        <v>2235</v>
      </c>
    </row>
    <row r="718" spans="1:2" x14ac:dyDescent="0.2">
      <c r="A718" t="s">
        <v>2236</v>
      </c>
      <c r="B718" t="s">
        <v>426</v>
      </c>
    </row>
    <row r="719" spans="1:2" x14ac:dyDescent="0.2">
      <c r="A719" t="s">
        <v>2237</v>
      </c>
      <c r="B719" t="s">
        <v>484</v>
      </c>
    </row>
    <row r="720" spans="1:2" x14ac:dyDescent="0.2">
      <c r="A720" t="s">
        <v>2238</v>
      </c>
      <c r="B720" t="s">
        <v>517</v>
      </c>
    </row>
    <row r="721" spans="1:2" x14ac:dyDescent="0.2">
      <c r="A721" t="s">
        <v>2239</v>
      </c>
      <c r="B721" t="s">
        <v>430</v>
      </c>
    </row>
    <row r="722" spans="1:2" x14ac:dyDescent="0.2">
      <c r="A722" t="s">
        <v>2240</v>
      </c>
      <c r="B722" t="s">
        <v>534</v>
      </c>
    </row>
    <row r="723" spans="1:2" x14ac:dyDescent="0.2">
      <c r="A723" t="s">
        <v>2241</v>
      </c>
      <c r="B723" t="s">
        <v>443</v>
      </c>
    </row>
    <row r="724" spans="1:2" x14ac:dyDescent="0.2">
      <c r="A724" t="s">
        <v>2242</v>
      </c>
      <c r="B724" t="s">
        <v>475</v>
      </c>
    </row>
    <row r="725" spans="1:2" x14ac:dyDescent="0.2">
      <c r="A725" t="s">
        <v>2243</v>
      </c>
      <c r="B725" t="s">
        <v>445</v>
      </c>
    </row>
    <row r="726" spans="1:2" x14ac:dyDescent="0.2">
      <c r="A726" t="s">
        <v>1538</v>
      </c>
    </row>
    <row r="727" spans="1:2" x14ac:dyDescent="0.2">
      <c r="A727" t="s">
        <v>2244</v>
      </c>
      <c r="B727" t="s">
        <v>515</v>
      </c>
    </row>
    <row r="728" spans="1:2" x14ac:dyDescent="0.2">
      <c r="A728" t="s">
        <v>1539</v>
      </c>
    </row>
    <row r="729" spans="1:2" x14ac:dyDescent="0.2">
      <c r="A729" t="s">
        <v>2245</v>
      </c>
      <c r="B729" t="s">
        <v>2246</v>
      </c>
    </row>
    <row r="730" spans="1:2" x14ac:dyDescent="0.2">
      <c r="A730" t="s">
        <v>2247</v>
      </c>
      <c r="B730" t="s">
        <v>2248</v>
      </c>
    </row>
    <row r="731" spans="1:2" x14ac:dyDescent="0.2">
      <c r="A731" t="s">
        <v>2249</v>
      </c>
      <c r="B731" t="s">
        <v>2250</v>
      </c>
    </row>
    <row r="732" spans="1:2" x14ac:dyDescent="0.2">
      <c r="A732" t="s">
        <v>2251</v>
      </c>
      <c r="B732" t="s">
        <v>2252</v>
      </c>
    </row>
    <row r="733" spans="1:2" x14ac:dyDescent="0.2">
      <c r="A733" t="s">
        <v>2253</v>
      </c>
      <c r="B733" t="s">
        <v>539</v>
      </c>
    </row>
    <row r="734" spans="1:2" x14ac:dyDescent="0.2">
      <c r="A734" t="s">
        <v>2254</v>
      </c>
      <c r="B734" t="s">
        <v>521</v>
      </c>
    </row>
    <row r="735" spans="1:2" x14ac:dyDescent="0.2">
      <c r="A735" t="s">
        <v>2255</v>
      </c>
      <c r="B735" t="s">
        <v>535</v>
      </c>
    </row>
    <row r="736" spans="1:2" x14ac:dyDescent="0.2">
      <c r="A736" t="s">
        <v>1540</v>
      </c>
    </row>
    <row r="737" spans="1:2" x14ac:dyDescent="0.2">
      <c r="A737" t="s">
        <v>2256</v>
      </c>
      <c r="B737" t="s">
        <v>2257</v>
      </c>
    </row>
    <row r="738" spans="1:2" x14ac:dyDescent="0.2">
      <c r="A738" t="s">
        <v>2258</v>
      </c>
      <c r="B738" t="s">
        <v>2259</v>
      </c>
    </row>
    <row r="739" spans="1:2" x14ac:dyDescent="0.2">
      <c r="A739" t="s">
        <v>2260</v>
      </c>
      <c r="B739" t="s">
        <v>2261</v>
      </c>
    </row>
    <row r="740" spans="1:2" x14ac:dyDescent="0.2">
      <c r="A740" t="s">
        <v>2262</v>
      </c>
      <c r="B740" t="s">
        <v>2263</v>
      </c>
    </row>
    <row r="741" spans="1:2" x14ac:dyDescent="0.2">
      <c r="A741" t="s">
        <v>2264</v>
      </c>
      <c r="B741" t="s">
        <v>2265</v>
      </c>
    </row>
    <row r="742" spans="1:2" x14ac:dyDescent="0.2">
      <c r="A742" t="s">
        <v>2266</v>
      </c>
      <c r="B742" t="s">
        <v>2267</v>
      </c>
    </row>
    <row r="743" spans="1:2" x14ac:dyDescent="0.2">
      <c r="A743" t="s">
        <v>2268</v>
      </c>
      <c r="B743" t="s">
        <v>2269</v>
      </c>
    </row>
    <row r="744" spans="1:2" x14ac:dyDescent="0.2">
      <c r="A744" t="s">
        <v>2270</v>
      </c>
      <c r="B744" t="s">
        <v>2271</v>
      </c>
    </row>
    <row r="745" spans="1:2" x14ac:dyDescent="0.2">
      <c r="A745" t="s">
        <v>2272</v>
      </c>
      <c r="B745" t="s">
        <v>2273</v>
      </c>
    </row>
    <row r="746" spans="1:2" x14ac:dyDescent="0.2">
      <c r="A746" t="s">
        <v>2274</v>
      </c>
      <c r="B746" t="s">
        <v>2275</v>
      </c>
    </row>
    <row r="747" spans="1:2" x14ac:dyDescent="0.2">
      <c r="A747" t="s">
        <v>2276</v>
      </c>
      <c r="B747" t="s">
        <v>2277</v>
      </c>
    </row>
    <row r="748" spans="1:2" x14ac:dyDescent="0.2">
      <c r="A748" t="s">
        <v>2278</v>
      </c>
      <c r="B748" t="s">
        <v>2279</v>
      </c>
    </row>
    <row r="749" spans="1:2" x14ac:dyDescent="0.2">
      <c r="A749" t="s">
        <v>2280</v>
      </c>
      <c r="B749" t="s">
        <v>2281</v>
      </c>
    </row>
    <row r="750" spans="1:2" x14ac:dyDescent="0.2">
      <c r="A750" t="s">
        <v>2282</v>
      </c>
      <c r="B750" t="s">
        <v>2283</v>
      </c>
    </row>
    <row r="751" spans="1:2" x14ac:dyDescent="0.2">
      <c r="A751" t="s">
        <v>2284</v>
      </c>
      <c r="B751" t="s">
        <v>2285</v>
      </c>
    </row>
    <row r="752" spans="1:2" x14ac:dyDescent="0.2">
      <c r="A752" t="s">
        <v>2286</v>
      </c>
      <c r="B752" t="s">
        <v>2287</v>
      </c>
    </row>
    <row r="753" spans="1:2" x14ac:dyDescent="0.2">
      <c r="A753" t="s">
        <v>2288</v>
      </c>
      <c r="B753" t="s">
        <v>2289</v>
      </c>
    </row>
    <row r="754" spans="1:2" x14ac:dyDescent="0.2">
      <c r="A754" t="s">
        <v>2290</v>
      </c>
      <c r="B754" t="s">
        <v>2291</v>
      </c>
    </row>
    <row r="755" spans="1:2" x14ac:dyDescent="0.2">
      <c r="A755" t="s">
        <v>2292</v>
      </c>
      <c r="B755" t="s">
        <v>2293</v>
      </c>
    </row>
    <row r="756" spans="1:2" x14ac:dyDescent="0.2">
      <c r="A756" t="s">
        <v>2294</v>
      </c>
      <c r="B756" t="s">
        <v>2295</v>
      </c>
    </row>
    <row r="757" spans="1:2" x14ac:dyDescent="0.2">
      <c r="A757" t="s">
        <v>2296</v>
      </c>
      <c r="B757" t="s">
        <v>1940</v>
      </c>
    </row>
    <row r="758" spans="1:2" x14ac:dyDescent="0.2">
      <c r="A758" t="s">
        <v>2297</v>
      </c>
      <c r="B758" t="s">
        <v>2298</v>
      </c>
    </row>
    <row r="759" spans="1:2" x14ac:dyDescent="0.2">
      <c r="A759" t="s">
        <v>2299</v>
      </c>
      <c r="B759" t="s">
        <v>2300</v>
      </c>
    </row>
    <row r="760" spans="1:2" x14ac:dyDescent="0.2">
      <c r="A760" t="s">
        <v>2301</v>
      </c>
      <c r="B760" t="s">
        <v>586</v>
      </c>
    </row>
    <row r="761" spans="1:2" x14ac:dyDescent="0.2">
      <c r="A761" t="s">
        <v>2302</v>
      </c>
      <c r="B761" t="s">
        <v>627</v>
      </c>
    </row>
    <row r="762" spans="1:2" x14ac:dyDescent="0.2">
      <c r="A762" t="s">
        <v>2303</v>
      </c>
      <c r="B762" t="s">
        <v>556</v>
      </c>
    </row>
    <row r="763" spans="1:2" x14ac:dyDescent="0.2">
      <c r="A763" t="s">
        <v>2304</v>
      </c>
      <c r="B763" t="s">
        <v>605</v>
      </c>
    </row>
    <row r="764" spans="1:2" x14ac:dyDescent="0.2">
      <c r="A764" t="s">
        <v>1541</v>
      </c>
    </row>
    <row r="765" spans="1:2" x14ac:dyDescent="0.2">
      <c r="A765" t="s">
        <v>2305</v>
      </c>
      <c r="B765" t="s">
        <v>593</v>
      </c>
    </row>
    <row r="766" spans="1:2" x14ac:dyDescent="0.2">
      <c r="A766" t="s">
        <v>2306</v>
      </c>
      <c r="B766" t="s">
        <v>558</v>
      </c>
    </row>
    <row r="767" spans="1:2" x14ac:dyDescent="0.2">
      <c r="A767" t="s">
        <v>2307</v>
      </c>
      <c r="B767" t="s">
        <v>555</v>
      </c>
    </row>
    <row r="768" spans="1:2" x14ac:dyDescent="0.2">
      <c r="A768" t="s">
        <v>1542</v>
      </c>
    </row>
    <row r="769" spans="1:2" x14ac:dyDescent="0.2">
      <c r="A769" t="s">
        <v>2308</v>
      </c>
      <c r="B769" t="s">
        <v>451</v>
      </c>
    </row>
    <row r="770" spans="1:2" x14ac:dyDescent="0.2">
      <c r="A770" t="s">
        <v>2309</v>
      </c>
      <c r="B770" t="s">
        <v>612</v>
      </c>
    </row>
    <row r="771" spans="1:2" x14ac:dyDescent="0.2">
      <c r="A771" t="s">
        <v>2310</v>
      </c>
      <c r="B771" t="s">
        <v>536</v>
      </c>
    </row>
    <row r="772" spans="1:2" x14ac:dyDescent="0.2">
      <c r="A772" t="s">
        <v>2311</v>
      </c>
      <c r="B772" t="s">
        <v>469</v>
      </c>
    </row>
    <row r="773" spans="1:2" x14ac:dyDescent="0.2">
      <c r="A773" t="s">
        <v>2312</v>
      </c>
      <c r="B773" t="s">
        <v>524</v>
      </c>
    </row>
    <row r="774" spans="1:2" x14ac:dyDescent="0.2">
      <c r="A774" t="s">
        <v>2313</v>
      </c>
      <c r="B774" t="s">
        <v>561</v>
      </c>
    </row>
    <row r="775" spans="1:2" x14ac:dyDescent="0.2">
      <c r="A775" t="s">
        <v>2314</v>
      </c>
      <c r="B775" t="s">
        <v>613</v>
      </c>
    </row>
    <row r="776" spans="1:2" x14ac:dyDescent="0.2">
      <c r="A776" t="s">
        <v>2315</v>
      </c>
      <c r="B776" t="s">
        <v>438</v>
      </c>
    </row>
    <row r="777" spans="1:2" x14ac:dyDescent="0.2">
      <c r="A777" t="s">
        <v>2316</v>
      </c>
      <c r="B777" t="s">
        <v>453</v>
      </c>
    </row>
    <row r="778" spans="1:2" x14ac:dyDescent="0.2">
      <c r="A778" t="s">
        <v>2317</v>
      </c>
      <c r="B778" t="s">
        <v>462</v>
      </c>
    </row>
    <row r="779" spans="1:2" x14ac:dyDescent="0.2">
      <c r="A779" t="s">
        <v>2318</v>
      </c>
      <c r="B779" t="s">
        <v>544</v>
      </c>
    </row>
    <row r="780" spans="1:2" x14ac:dyDescent="0.2">
      <c r="A780" t="s">
        <v>2319</v>
      </c>
      <c r="B780" t="s">
        <v>500</v>
      </c>
    </row>
    <row r="781" spans="1:2" x14ac:dyDescent="0.2">
      <c r="A781" t="s">
        <v>2320</v>
      </c>
      <c r="B781" t="s">
        <v>510</v>
      </c>
    </row>
    <row r="782" spans="1:2" x14ac:dyDescent="0.2">
      <c r="A782" t="s">
        <v>2321</v>
      </c>
      <c r="B782" t="s">
        <v>433</v>
      </c>
    </row>
    <row r="783" spans="1:2" x14ac:dyDescent="0.2">
      <c r="A783" t="s">
        <v>2322</v>
      </c>
      <c r="B783" t="s">
        <v>477</v>
      </c>
    </row>
    <row r="784" spans="1:2" x14ac:dyDescent="0.2">
      <c r="A784" t="s">
        <v>2323</v>
      </c>
      <c r="B784" t="s">
        <v>459</v>
      </c>
    </row>
    <row r="785" spans="1:2" x14ac:dyDescent="0.2">
      <c r="A785" t="s">
        <v>1543</v>
      </c>
    </row>
    <row r="786" spans="1:2" x14ac:dyDescent="0.2">
      <c r="A786" t="s">
        <v>2324</v>
      </c>
      <c r="B786" t="s">
        <v>2325</v>
      </c>
    </row>
    <row r="787" spans="1:2" x14ac:dyDescent="0.2">
      <c r="A787" t="s">
        <v>2326</v>
      </c>
      <c r="B787" t="s">
        <v>2327</v>
      </c>
    </row>
    <row r="788" spans="1:2" x14ac:dyDescent="0.2">
      <c r="A788" t="s">
        <v>2328</v>
      </c>
      <c r="B788" t="s">
        <v>2329</v>
      </c>
    </row>
    <row r="789" spans="1:2" x14ac:dyDescent="0.2">
      <c r="A789" t="s">
        <v>2330</v>
      </c>
      <c r="B789" t="s">
        <v>575</v>
      </c>
    </row>
    <row r="790" spans="1:2" x14ac:dyDescent="0.2">
      <c r="A790" t="s">
        <v>2331</v>
      </c>
      <c r="B790" t="s">
        <v>548</v>
      </c>
    </row>
    <row r="791" spans="1:2" x14ac:dyDescent="0.2">
      <c r="A791" t="s">
        <v>2332</v>
      </c>
      <c r="B791" t="s">
        <v>415</v>
      </c>
    </row>
    <row r="792" spans="1:2" x14ac:dyDescent="0.2">
      <c r="A792" t="s">
        <v>2333</v>
      </c>
      <c r="B792" t="s">
        <v>447</v>
      </c>
    </row>
    <row r="793" spans="1:2" x14ac:dyDescent="0.2">
      <c r="A793" t="s">
        <v>2334</v>
      </c>
      <c r="B793" t="s">
        <v>550</v>
      </c>
    </row>
    <row r="794" spans="1:2" x14ac:dyDescent="0.2">
      <c r="A794" t="s">
        <v>2335</v>
      </c>
      <c r="B794" t="s">
        <v>414</v>
      </c>
    </row>
    <row r="795" spans="1:2" x14ac:dyDescent="0.2">
      <c r="A795" t="s">
        <v>2336</v>
      </c>
      <c r="B795" t="s">
        <v>375</v>
      </c>
    </row>
    <row r="796" spans="1:2" x14ac:dyDescent="0.2">
      <c r="A796" t="s">
        <v>1544</v>
      </c>
    </row>
    <row r="797" spans="1:2" x14ac:dyDescent="0.2">
      <c r="A797" t="s">
        <v>2337</v>
      </c>
      <c r="B797" t="s">
        <v>2338</v>
      </c>
    </row>
    <row r="798" spans="1:2" x14ac:dyDescent="0.2">
      <c r="A798" t="s">
        <v>2339</v>
      </c>
      <c r="B798" t="s">
        <v>2340</v>
      </c>
    </row>
    <row r="799" spans="1:2" x14ac:dyDescent="0.2">
      <c r="A799" t="s">
        <v>2341</v>
      </c>
      <c r="B799" t="s">
        <v>2342</v>
      </c>
    </row>
    <row r="800" spans="1:2" x14ac:dyDescent="0.2">
      <c r="A800" t="s">
        <v>2343</v>
      </c>
      <c r="B800" t="s">
        <v>2344</v>
      </c>
    </row>
    <row r="801" spans="1:2" x14ac:dyDescent="0.2">
      <c r="A801" t="s">
        <v>2345</v>
      </c>
      <c r="B801" t="s">
        <v>2346</v>
      </c>
    </row>
    <row r="802" spans="1:2" x14ac:dyDescent="0.2">
      <c r="A802" t="s">
        <v>2347</v>
      </c>
      <c r="B802" t="s">
        <v>2348</v>
      </c>
    </row>
    <row r="803" spans="1:2" x14ac:dyDescent="0.2">
      <c r="A803" t="s">
        <v>2349</v>
      </c>
      <c r="B803" t="s">
        <v>2350</v>
      </c>
    </row>
    <row r="804" spans="1:2" x14ac:dyDescent="0.2">
      <c r="A804" t="s">
        <v>2351</v>
      </c>
      <c r="B804" t="s">
        <v>2352</v>
      </c>
    </row>
    <row r="805" spans="1:2" x14ac:dyDescent="0.2">
      <c r="A805" t="s">
        <v>2353</v>
      </c>
      <c r="B805" t="s">
        <v>2354</v>
      </c>
    </row>
    <row r="806" spans="1:2" x14ac:dyDescent="0.2">
      <c r="A806" t="s">
        <v>2355</v>
      </c>
      <c r="B806" t="s">
        <v>2356</v>
      </c>
    </row>
    <row r="807" spans="1:2" x14ac:dyDescent="0.2">
      <c r="A807" t="s">
        <v>2357</v>
      </c>
      <c r="B807" t="s">
        <v>2358</v>
      </c>
    </row>
    <row r="808" spans="1:2" x14ac:dyDescent="0.2">
      <c r="A808" t="s">
        <v>2359</v>
      </c>
      <c r="B808" t="s">
        <v>2360</v>
      </c>
    </row>
    <row r="809" spans="1:2" x14ac:dyDescent="0.2">
      <c r="A809" t="s">
        <v>2361</v>
      </c>
      <c r="B809" t="s">
        <v>2362</v>
      </c>
    </row>
    <row r="810" spans="1:2" x14ac:dyDescent="0.2">
      <c r="A810" t="s">
        <v>2363</v>
      </c>
      <c r="B810" t="s">
        <v>2364</v>
      </c>
    </row>
    <row r="811" spans="1:2" x14ac:dyDescent="0.2">
      <c r="A811" t="s">
        <v>2365</v>
      </c>
      <c r="B811" t="s">
        <v>2366</v>
      </c>
    </row>
    <row r="812" spans="1:2" x14ac:dyDescent="0.2">
      <c r="A812" t="s">
        <v>2367</v>
      </c>
      <c r="B812" t="s">
        <v>2368</v>
      </c>
    </row>
    <row r="813" spans="1:2" x14ac:dyDescent="0.2">
      <c r="A813" t="s">
        <v>2369</v>
      </c>
      <c r="B813" t="s">
        <v>2370</v>
      </c>
    </row>
    <row r="814" spans="1:2" x14ac:dyDescent="0.2">
      <c r="A814" t="s">
        <v>2371</v>
      </c>
      <c r="B814" t="s">
        <v>2372</v>
      </c>
    </row>
    <row r="815" spans="1:2" x14ac:dyDescent="0.2">
      <c r="A815" t="s">
        <v>2373</v>
      </c>
      <c r="B815" t="s">
        <v>2374</v>
      </c>
    </row>
    <row r="816" spans="1:2" x14ac:dyDescent="0.2">
      <c r="A816" t="s">
        <v>2375</v>
      </c>
      <c r="B816" t="s">
        <v>2376</v>
      </c>
    </row>
    <row r="817" spans="1:2" x14ac:dyDescent="0.2">
      <c r="A817" t="s">
        <v>2377</v>
      </c>
      <c r="B817" t="s">
        <v>2378</v>
      </c>
    </row>
    <row r="818" spans="1:2" x14ac:dyDescent="0.2">
      <c r="A818" t="s">
        <v>2379</v>
      </c>
      <c r="B818" t="s">
        <v>2380</v>
      </c>
    </row>
    <row r="819" spans="1:2" x14ac:dyDescent="0.2">
      <c r="A819" t="s">
        <v>2381</v>
      </c>
      <c r="B819" t="s">
        <v>2382</v>
      </c>
    </row>
    <row r="820" spans="1:2" x14ac:dyDescent="0.2">
      <c r="A820" t="s">
        <v>2383</v>
      </c>
      <c r="B820" t="s">
        <v>2384</v>
      </c>
    </row>
    <row r="821" spans="1:2" x14ac:dyDescent="0.2">
      <c r="A821" t="s">
        <v>2385</v>
      </c>
      <c r="B821" t="s">
        <v>2386</v>
      </c>
    </row>
    <row r="822" spans="1:2" x14ac:dyDescent="0.2">
      <c r="A822" t="s">
        <v>2387</v>
      </c>
      <c r="B822" t="s">
        <v>623</v>
      </c>
    </row>
    <row r="823" spans="1:2" x14ac:dyDescent="0.2">
      <c r="A823" t="s">
        <v>2388</v>
      </c>
      <c r="B823" t="s">
        <v>390</v>
      </c>
    </row>
    <row r="824" spans="1:2" x14ac:dyDescent="0.2">
      <c r="A824" t="s">
        <v>2389</v>
      </c>
      <c r="B824" t="s">
        <v>611</v>
      </c>
    </row>
    <row r="825" spans="1:2" x14ac:dyDescent="0.2">
      <c r="A825" t="s">
        <v>2390</v>
      </c>
      <c r="B825" t="s">
        <v>419</v>
      </c>
    </row>
    <row r="826" spans="1:2" x14ac:dyDescent="0.2">
      <c r="A826" t="s">
        <v>2391</v>
      </c>
      <c r="B826" t="s">
        <v>384</v>
      </c>
    </row>
    <row r="827" spans="1:2" x14ac:dyDescent="0.2">
      <c r="A827" t="s">
        <v>2392</v>
      </c>
      <c r="B827" t="s">
        <v>473</v>
      </c>
    </row>
    <row r="828" spans="1:2" x14ac:dyDescent="0.2">
      <c r="A828" t="s">
        <v>2393</v>
      </c>
      <c r="B828" t="s">
        <v>457</v>
      </c>
    </row>
    <row r="829" spans="1:2" x14ac:dyDescent="0.2">
      <c r="A829" t="s">
        <v>2394</v>
      </c>
      <c r="B829" t="s">
        <v>2395</v>
      </c>
    </row>
    <row r="830" spans="1:2" x14ac:dyDescent="0.2">
      <c r="A830" t="s">
        <v>2396</v>
      </c>
      <c r="B830" t="s">
        <v>632</v>
      </c>
    </row>
    <row r="831" spans="1:2" x14ac:dyDescent="0.2">
      <c r="A831" t="s">
        <v>2397</v>
      </c>
      <c r="B831" t="s">
        <v>479</v>
      </c>
    </row>
    <row r="832" spans="1:2" x14ac:dyDescent="0.2">
      <c r="A832" t="s">
        <v>2398</v>
      </c>
      <c r="B832" t="s">
        <v>543</v>
      </c>
    </row>
    <row r="833" spans="1:2" x14ac:dyDescent="0.2">
      <c r="A833" t="s">
        <v>2399</v>
      </c>
      <c r="B833" t="s">
        <v>429</v>
      </c>
    </row>
    <row r="834" spans="1:2" x14ac:dyDescent="0.2">
      <c r="A834" t="s">
        <v>2400</v>
      </c>
      <c r="B834" t="s">
        <v>497</v>
      </c>
    </row>
    <row r="835" spans="1:2" x14ac:dyDescent="0.2">
      <c r="A835" t="s">
        <v>2401</v>
      </c>
      <c r="B835" t="s">
        <v>573</v>
      </c>
    </row>
    <row r="836" spans="1:2" x14ac:dyDescent="0.2">
      <c r="A836" t="s">
        <v>1545</v>
      </c>
    </row>
    <row r="837" spans="1:2" x14ac:dyDescent="0.2">
      <c r="A837" t="s">
        <v>2402</v>
      </c>
      <c r="B837" t="s">
        <v>2403</v>
      </c>
    </row>
    <row r="838" spans="1:2" x14ac:dyDescent="0.2">
      <c r="A838" t="s">
        <v>2404</v>
      </c>
      <c r="B838" t="s">
        <v>2405</v>
      </c>
    </row>
    <row r="839" spans="1:2" x14ac:dyDescent="0.2">
      <c r="A839" t="s">
        <v>2406</v>
      </c>
      <c r="B839" t="s">
        <v>2407</v>
      </c>
    </row>
    <row r="840" spans="1:2" x14ac:dyDescent="0.2">
      <c r="A840" t="s">
        <v>2408</v>
      </c>
      <c r="B840" t="s">
        <v>2409</v>
      </c>
    </row>
    <row r="841" spans="1:2" x14ac:dyDescent="0.2">
      <c r="A841" t="s">
        <v>2410</v>
      </c>
      <c r="B841" t="s">
        <v>2411</v>
      </c>
    </row>
    <row r="842" spans="1:2" x14ac:dyDescent="0.2">
      <c r="A842" t="s">
        <v>2412</v>
      </c>
      <c r="B842" t="s">
        <v>2413</v>
      </c>
    </row>
    <row r="843" spans="1:2" x14ac:dyDescent="0.2">
      <c r="A843" t="s">
        <v>2414</v>
      </c>
      <c r="B843" t="s">
        <v>2415</v>
      </c>
    </row>
    <row r="844" spans="1:2" x14ac:dyDescent="0.2">
      <c r="A844" t="s">
        <v>2416</v>
      </c>
      <c r="B844" t="s">
        <v>2417</v>
      </c>
    </row>
    <row r="845" spans="1:2" x14ac:dyDescent="0.2">
      <c r="A845" t="s">
        <v>2418</v>
      </c>
      <c r="B845" t="s">
        <v>2419</v>
      </c>
    </row>
    <row r="846" spans="1:2" x14ac:dyDescent="0.2">
      <c r="A846" t="s">
        <v>2420</v>
      </c>
      <c r="B846" t="s">
        <v>2421</v>
      </c>
    </row>
    <row r="847" spans="1:2" x14ac:dyDescent="0.2">
      <c r="A847" t="s">
        <v>2422</v>
      </c>
      <c r="B847" t="s">
        <v>2423</v>
      </c>
    </row>
    <row r="848" spans="1:2" x14ac:dyDescent="0.2">
      <c r="A848" t="s">
        <v>2424</v>
      </c>
      <c r="B848" t="s">
        <v>2425</v>
      </c>
    </row>
    <row r="849" spans="1:2" x14ac:dyDescent="0.2">
      <c r="A849" t="s">
        <v>2426</v>
      </c>
      <c r="B849" t="s">
        <v>2427</v>
      </c>
    </row>
    <row r="850" spans="1:2" x14ac:dyDescent="0.2">
      <c r="A850" t="s">
        <v>2428</v>
      </c>
      <c r="B850" t="s">
        <v>2429</v>
      </c>
    </row>
    <row r="851" spans="1:2" x14ac:dyDescent="0.2">
      <c r="A851" t="s">
        <v>2430</v>
      </c>
      <c r="B851" t="s">
        <v>2431</v>
      </c>
    </row>
    <row r="852" spans="1:2" x14ac:dyDescent="0.2">
      <c r="A852" t="s">
        <v>2432</v>
      </c>
      <c r="B852" t="s">
        <v>403</v>
      </c>
    </row>
    <row r="853" spans="1:2" x14ac:dyDescent="0.2">
      <c r="A853" t="s">
        <v>2433</v>
      </c>
      <c r="B853" t="s">
        <v>401</v>
      </c>
    </row>
    <row r="854" spans="1:2" x14ac:dyDescent="0.2">
      <c r="A854" t="s">
        <v>2434</v>
      </c>
      <c r="B854" t="s">
        <v>394</v>
      </c>
    </row>
    <row r="855" spans="1:2" x14ac:dyDescent="0.2">
      <c r="A855" t="s">
        <v>2435</v>
      </c>
      <c r="B855" t="s">
        <v>566</v>
      </c>
    </row>
    <row r="856" spans="1:2" x14ac:dyDescent="0.2">
      <c r="A856" t="s">
        <v>2436</v>
      </c>
      <c r="B856" t="s">
        <v>567</v>
      </c>
    </row>
    <row r="857" spans="1:2" x14ac:dyDescent="0.2">
      <c r="A857" t="s">
        <v>2437</v>
      </c>
      <c r="B857" t="s">
        <v>522</v>
      </c>
    </row>
    <row r="858" spans="1:2" x14ac:dyDescent="0.2">
      <c r="A858" t="s">
        <v>2438</v>
      </c>
      <c r="B858" t="s">
        <v>393</v>
      </c>
    </row>
    <row r="859" spans="1:2" x14ac:dyDescent="0.2">
      <c r="A859" t="s">
        <v>1546</v>
      </c>
    </row>
    <row r="860" spans="1:2" x14ac:dyDescent="0.2">
      <c r="A860" t="s">
        <v>2439</v>
      </c>
      <c r="B860" t="s">
        <v>552</v>
      </c>
    </row>
    <row r="861" spans="1:2" x14ac:dyDescent="0.2">
      <c r="A861" t="s">
        <v>2440</v>
      </c>
      <c r="B861" t="s">
        <v>609</v>
      </c>
    </row>
    <row r="862" spans="1:2" x14ac:dyDescent="0.2">
      <c r="A862" t="s">
        <v>2441</v>
      </c>
      <c r="B862" t="s">
        <v>476</v>
      </c>
    </row>
    <row r="863" spans="1:2" x14ac:dyDescent="0.2">
      <c r="A863" t="s">
        <v>2442</v>
      </c>
      <c r="B863" t="s">
        <v>520</v>
      </c>
    </row>
    <row r="864" spans="1:2" x14ac:dyDescent="0.2">
      <c r="A864" t="s">
        <v>2443</v>
      </c>
      <c r="B864" t="s">
        <v>416</v>
      </c>
    </row>
    <row r="865" spans="1:2" x14ac:dyDescent="0.2">
      <c r="A865" t="s">
        <v>2444</v>
      </c>
      <c r="B865" t="s">
        <v>368</v>
      </c>
    </row>
    <row r="866" spans="1:2" x14ac:dyDescent="0.2">
      <c r="A866" t="s">
        <v>2445</v>
      </c>
      <c r="B866" t="s">
        <v>633</v>
      </c>
    </row>
    <row r="867" spans="1:2" x14ac:dyDescent="0.2">
      <c r="A867" t="s">
        <v>2446</v>
      </c>
      <c r="B867" t="s">
        <v>538</v>
      </c>
    </row>
    <row r="868" spans="1:2" x14ac:dyDescent="0.2">
      <c r="A868" t="s">
        <v>2447</v>
      </c>
      <c r="B868" t="s">
        <v>392</v>
      </c>
    </row>
    <row r="869" spans="1:2" x14ac:dyDescent="0.2">
      <c r="A869" t="s">
        <v>2448</v>
      </c>
      <c r="B869" t="s">
        <v>568</v>
      </c>
    </row>
    <row r="870" spans="1:2" x14ac:dyDescent="0.2">
      <c r="A870" t="s">
        <v>2449</v>
      </c>
      <c r="B870" t="s">
        <v>583</v>
      </c>
    </row>
    <row r="871" spans="1:2" x14ac:dyDescent="0.2">
      <c r="A871" t="s">
        <v>2450</v>
      </c>
      <c r="B871" t="s">
        <v>551</v>
      </c>
    </row>
    <row r="872" spans="1:2" x14ac:dyDescent="0.2">
      <c r="A872" t="s">
        <v>2451</v>
      </c>
      <c r="B872" t="s">
        <v>488</v>
      </c>
    </row>
    <row r="873" spans="1:2" x14ac:dyDescent="0.2">
      <c r="A873" t="s">
        <v>2452</v>
      </c>
      <c r="B873" t="s">
        <v>467</v>
      </c>
    </row>
    <row r="874" spans="1:2" x14ac:dyDescent="0.2">
      <c r="A874" t="s">
        <v>2453</v>
      </c>
      <c r="B874" t="s">
        <v>373</v>
      </c>
    </row>
    <row r="875" spans="1:2" x14ac:dyDescent="0.2">
      <c r="A875" t="s">
        <v>2454</v>
      </c>
      <c r="B875" t="s">
        <v>594</v>
      </c>
    </row>
    <row r="876" spans="1:2" x14ac:dyDescent="0.2">
      <c r="A876" t="s">
        <v>2455</v>
      </c>
      <c r="B876" t="s">
        <v>501</v>
      </c>
    </row>
    <row r="877" spans="1:2" x14ac:dyDescent="0.2">
      <c r="A877" t="s">
        <v>2456</v>
      </c>
      <c r="B877" t="s">
        <v>569</v>
      </c>
    </row>
    <row r="878" spans="1:2" x14ac:dyDescent="0.2">
      <c r="A878" t="s">
        <v>2457</v>
      </c>
      <c r="B878" t="s">
        <v>618</v>
      </c>
    </row>
    <row r="879" spans="1:2" x14ac:dyDescent="0.2">
      <c r="A879" t="s">
        <v>2458</v>
      </c>
      <c r="B879" t="s">
        <v>482</v>
      </c>
    </row>
    <row r="880" spans="1:2" x14ac:dyDescent="0.2">
      <c r="A880" t="s">
        <v>2459</v>
      </c>
      <c r="B880" t="s">
        <v>636</v>
      </c>
    </row>
    <row r="881" spans="1:2" x14ac:dyDescent="0.2">
      <c r="A881" t="s">
        <v>2460</v>
      </c>
      <c r="B881" t="s">
        <v>409</v>
      </c>
    </row>
    <row r="882" spans="1:2" x14ac:dyDescent="0.2">
      <c r="A882" t="s">
        <v>1547</v>
      </c>
    </row>
    <row r="883" spans="1:2" x14ac:dyDescent="0.2">
      <c r="A883" t="s">
        <v>1547</v>
      </c>
    </row>
    <row r="884" spans="1:2" x14ac:dyDescent="0.2">
      <c r="A884" t="s">
        <v>1547</v>
      </c>
    </row>
    <row r="885" spans="1:2" x14ac:dyDescent="0.2">
      <c r="A885" t="s">
        <v>1547</v>
      </c>
    </row>
    <row r="886" spans="1:2" x14ac:dyDescent="0.2">
      <c r="A886" t="s">
        <v>1547</v>
      </c>
    </row>
    <row r="887" spans="1:2" x14ac:dyDescent="0.2">
      <c r="A887" t="s">
        <v>1547</v>
      </c>
    </row>
    <row r="888" spans="1:2" x14ac:dyDescent="0.2">
      <c r="A888" t="s">
        <v>1547</v>
      </c>
    </row>
    <row r="889" spans="1:2" x14ac:dyDescent="0.2">
      <c r="A889" t="s">
        <v>1547</v>
      </c>
    </row>
    <row r="890" spans="1:2" x14ac:dyDescent="0.2">
      <c r="A890" t="s">
        <v>1547</v>
      </c>
    </row>
    <row r="891" spans="1:2" x14ac:dyDescent="0.2">
      <c r="A891" t="s">
        <v>1547</v>
      </c>
    </row>
    <row r="892" spans="1:2" x14ac:dyDescent="0.2">
      <c r="A892" t="s">
        <v>1547</v>
      </c>
    </row>
    <row r="893" spans="1:2" x14ac:dyDescent="0.2">
      <c r="A893" t="s">
        <v>1547</v>
      </c>
    </row>
    <row r="894" spans="1:2" x14ac:dyDescent="0.2">
      <c r="A894" t="s">
        <v>1547</v>
      </c>
    </row>
    <row r="895" spans="1:2" x14ac:dyDescent="0.2">
      <c r="A895" t="s">
        <v>1547</v>
      </c>
    </row>
    <row r="896" spans="1:2" x14ac:dyDescent="0.2">
      <c r="A896" t="s">
        <v>1547</v>
      </c>
    </row>
    <row r="897" spans="1:1" x14ac:dyDescent="0.2">
      <c r="A897" t="s">
        <v>1547</v>
      </c>
    </row>
    <row r="898" spans="1:1" x14ac:dyDescent="0.2">
      <c r="A898" t="s">
        <v>1547</v>
      </c>
    </row>
    <row r="899" spans="1:1" x14ac:dyDescent="0.2">
      <c r="A899" t="s">
        <v>1547</v>
      </c>
    </row>
    <row r="900" spans="1:1" x14ac:dyDescent="0.2">
      <c r="A900" t="s">
        <v>1547</v>
      </c>
    </row>
    <row r="901" spans="1:1" x14ac:dyDescent="0.2">
      <c r="A901" t="s">
        <v>1547</v>
      </c>
    </row>
    <row r="902" spans="1:1" x14ac:dyDescent="0.2">
      <c r="A902" t="s">
        <v>1547</v>
      </c>
    </row>
    <row r="903" spans="1:1" x14ac:dyDescent="0.2">
      <c r="A903" t="s">
        <v>1547</v>
      </c>
    </row>
    <row r="904" spans="1:1" x14ac:dyDescent="0.2">
      <c r="A904" t="s">
        <v>1547</v>
      </c>
    </row>
    <row r="905" spans="1:1" x14ac:dyDescent="0.2">
      <c r="A905" t="s">
        <v>1547</v>
      </c>
    </row>
    <row r="906" spans="1:1" x14ac:dyDescent="0.2">
      <c r="A906" t="s">
        <v>1547</v>
      </c>
    </row>
    <row r="907" spans="1:1" x14ac:dyDescent="0.2">
      <c r="A907" t="s">
        <v>1547</v>
      </c>
    </row>
    <row r="908" spans="1:1" x14ac:dyDescent="0.2">
      <c r="A908" t="s">
        <v>1547</v>
      </c>
    </row>
    <row r="909" spans="1:1" x14ac:dyDescent="0.2">
      <c r="A909" t="s">
        <v>1547</v>
      </c>
    </row>
    <row r="910" spans="1:1" x14ac:dyDescent="0.2">
      <c r="A910" t="s">
        <v>1547</v>
      </c>
    </row>
    <row r="911" spans="1:1" x14ac:dyDescent="0.2">
      <c r="A911" t="s">
        <v>1547</v>
      </c>
    </row>
    <row r="912" spans="1:1" x14ac:dyDescent="0.2">
      <c r="A912" t="s">
        <v>1547</v>
      </c>
    </row>
    <row r="913" spans="1:1" x14ac:dyDescent="0.2">
      <c r="A913" t="s">
        <v>1547</v>
      </c>
    </row>
    <row r="914" spans="1:1" x14ac:dyDescent="0.2">
      <c r="A914" t="s">
        <v>1547</v>
      </c>
    </row>
    <row r="915" spans="1:1" x14ac:dyDescent="0.2">
      <c r="A915" t="s">
        <v>1547</v>
      </c>
    </row>
    <row r="916" spans="1:1" x14ac:dyDescent="0.2">
      <c r="A916" t="s">
        <v>1547</v>
      </c>
    </row>
    <row r="917" spans="1:1" x14ac:dyDescent="0.2">
      <c r="A917" t="s">
        <v>1547</v>
      </c>
    </row>
    <row r="918" spans="1:1" x14ac:dyDescent="0.2">
      <c r="A918" t="s">
        <v>1547</v>
      </c>
    </row>
    <row r="919" spans="1:1" x14ac:dyDescent="0.2">
      <c r="A919" t="s">
        <v>1547</v>
      </c>
    </row>
    <row r="920" spans="1:1" x14ac:dyDescent="0.2">
      <c r="A920" t="s">
        <v>1547</v>
      </c>
    </row>
    <row r="921" spans="1:1" x14ac:dyDescent="0.2">
      <c r="A921" t="s">
        <v>1547</v>
      </c>
    </row>
    <row r="922" spans="1:1" x14ac:dyDescent="0.2">
      <c r="A922" t="s">
        <v>1547</v>
      </c>
    </row>
    <row r="923" spans="1:1" x14ac:dyDescent="0.2">
      <c r="A923" t="s">
        <v>1547</v>
      </c>
    </row>
    <row r="924" spans="1:1" x14ac:dyDescent="0.2">
      <c r="A924" t="s">
        <v>1547</v>
      </c>
    </row>
    <row r="925" spans="1:1" x14ac:dyDescent="0.2">
      <c r="A925" t="s">
        <v>1547</v>
      </c>
    </row>
    <row r="926" spans="1:1" x14ac:dyDescent="0.2">
      <c r="A926" t="s">
        <v>1547</v>
      </c>
    </row>
    <row r="927" spans="1:1" x14ac:dyDescent="0.2">
      <c r="A927" t="s">
        <v>1547</v>
      </c>
    </row>
    <row r="928" spans="1:1" x14ac:dyDescent="0.2">
      <c r="A928" t="s">
        <v>1547</v>
      </c>
    </row>
    <row r="929" spans="1:1" x14ac:dyDescent="0.2">
      <c r="A929" t="s">
        <v>1547</v>
      </c>
    </row>
    <row r="930" spans="1:1" x14ac:dyDescent="0.2">
      <c r="A930" t="s">
        <v>1547</v>
      </c>
    </row>
    <row r="931" spans="1:1" x14ac:dyDescent="0.2">
      <c r="A931" t="s">
        <v>1547</v>
      </c>
    </row>
    <row r="932" spans="1:1" x14ac:dyDescent="0.2">
      <c r="A932" t="s">
        <v>1547</v>
      </c>
    </row>
    <row r="933" spans="1:1" x14ac:dyDescent="0.2">
      <c r="A933" t="s">
        <v>1547</v>
      </c>
    </row>
    <row r="934" spans="1:1" x14ac:dyDescent="0.2">
      <c r="A934" t="s">
        <v>1547</v>
      </c>
    </row>
    <row r="935" spans="1:1" x14ac:dyDescent="0.2">
      <c r="A935" t="s">
        <v>1547</v>
      </c>
    </row>
    <row r="936" spans="1:1" x14ac:dyDescent="0.2">
      <c r="A936" t="s">
        <v>1547</v>
      </c>
    </row>
    <row r="937" spans="1:1" x14ac:dyDescent="0.2">
      <c r="A937" t="s">
        <v>1547</v>
      </c>
    </row>
    <row r="938" spans="1:1" x14ac:dyDescent="0.2">
      <c r="A938" t="s">
        <v>1547</v>
      </c>
    </row>
    <row r="939" spans="1:1" x14ac:dyDescent="0.2">
      <c r="A939" t="s">
        <v>1547</v>
      </c>
    </row>
    <row r="940" spans="1:1" x14ac:dyDescent="0.2">
      <c r="A940" t="s">
        <v>1547</v>
      </c>
    </row>
    <row r="941" spans="1:1" x14ac:dyDescent="0.2">
      <c r="A941" t="s">
        <v>1547</v>
      </c>
    </row>
    <row r="942" spans="1:1" x14ac:dyDescent="0.2">
      <c r="A942" t="s">
        <v>1547</v>
      </c>
    </row>
    <row r="943" spans="1:1" x14ac:dyDescent="0.2">
      <c r="A943" t="s">
        <v>1547</v>
      </c>
    </row>
    <row r="944" spans="1:1" x14ac:dyDescent="0.2">
      <c r="A944" t="s">
        <v>1547</v>
      </c>
    </row>
    <row r="945" spans="1:1" x14ac:dyDescent="0.2">
      <c r="A945" t="s">
        <v>1547</v>
      </c>
    </row>
    <row r="946" spans="1:1" x14ac:dyDescent="0.2">
      <c r="A946" t="s">
        <v>1547</v>
      </c>
    </row>
    <row r="947" spans="1:1" x14ac:dyDescent="0.2">
      <c r="A947" t="s">
        <v>1547</v>
      </c>
    </row>
    <row r="948" spans="1:1" x14ac:dyDescent="0.2">
      <c r="A948" t="s">
        <v>1547</v>
      </c>
    </row>
    <row r="949" spans="1:1" x14ac:dyDescent="0.2">
      <c r="A949" t="s">
        <v>1547</v>
      </c>
    </row>
    <row r="950" spans="1:1" x14ac:dyDescent="0.2">
      <c r="A950" t="s">
        <v>1547</v>
      </c>
    </row>
    <row r="951" spans="1:1" x14ac:dyDescent="0.2">
      <c r="A951" t="s">
        <v>1547</v>
      </c>
    </row>
    <row r="952" spans="1:1" x14ac:dyDescent="0.2">
      <c r="A952" t="s">
        <v>1547</v>
      </c>
    </row>
    <row r="953" spans="1:1" x14ac:dyDescent="0.2">
      <c r="A953" t="s">
        <v>1547</v>
      </c>
    </row>
    <row r="954" spans="1:1" x14ac:dyDescent="0.2">
      <c r="A954" t="s">
        <v>1547</v>
      </c>
    </row>
    <row r="955" spans="1:1" x14ac:dyDescent="0.2">
      <c r="A955" t="s">
        <v>1547</v>
      </c>
    </row>
    <row r="956" spans="1:1" x14ac:dyDescent="0.2">
      <c r="A956" t="s">
        <v>1547</v>
      </c>
    </row>
    <row r="957" spans="1:1" x14ac:dyDescent="0.2">
      <c r="A957" t="s">
        <v>1547</v>
      </c>
    </row>
    <row r="958" spans="1:1" x14ac:dyDescent="0.2">
      <c r="A958" t="s">
        <v>1547</v>
      </c>
    </row>
    <row r="959" spans="1:1" x14ac:dyDescent="0.2">
      <c r="A959" t="s">
        <v>1547</v>
      </c>
    </row>
    <row r="960" spans="1:1" x14ac:dyDescent="0.2">
      <c r="A960" t="s">
        <v>1547</v>
      </c>
    </row>
    <row r="961" spans="1:1" x14ac:dyDescent="0.2">
      <c r="A961" t="s">
        <v>1547</v>
      </c>
    </row>
    <row r="962" spans="1:1" x14ac:dyDescent="0.2">
      <c r="A962" t="s">
        <v>1547</v>
      </c>
    </row>
    <row r="963" spans="1:1" x14ac:dyDescent="0.2">
      <c r="A963" t="s">
        <v>1547</v>
      </c>
    </row>
    <row r="964" spans="1:1" x14ac:dyDescent="0.2">
      <c r="A964" t="s">
        <v>1547</v>
      </c>
    </row>
    <row r="965" spans="1:1" x14ac:dyDescent="0.2">
      <c r="A965" t="s">
        <v>1547</v>
      </c>
    </row>
    <row r="966" spans="1:1" x14ac:dyDescent="0.2">
      <c r="A966" t="s">
        <v>1547</v>
      </c>
    </row>
    <row r="967" spans="1:1" x14ac:dyDescent="0.2">
      <c r="A967" t="s">
        <v>1547</v>
      </c>
    </row>
    <row r="968" spans="1:1" x14ac:dyDescent="0.2">
      <c r="A968" t="s">
        <v>1547</v>
      </c>
    </row>
    <row r="969" spans="1:1" x14ac:dyDescent="0.2">
      <c r="A969" t="s">
        <v>1547</v>
      </c>
    </row>
    <row r="970" spans="1:1" x14ac:dyDescent="0.2">
      <c r="A970" t="s">
        <v>1547</v>
      </c>
    </row>
    <row r="971" spans="1:1" x14ac:dyDescent="0.2">
      <c r="A971" t="s">
        <v>1547</v>
      </c>
    </row>
    <row r="972" spans="1:1" x14ac:dyDescent="0.2">
      <c r="A972" t="s">
        <v>1547</v>
      </c>
    </row>
    <row r="973" spans="1:1" x14ac:dyDescent="0.2">
      <c r="A973" t="s">
        <v>1547</v>
      </c>
    </row>
    <row r="974" spans="1:1" x14ac:dyDescent="0.2">
      <c r="A974" t="s">
        <v>1547</v>
      </c>
    </row>
    <row r="975" spans="1:1" x14ac:dyDescent="0.2">
      <c r="A975" t="s">
        <v>1547</v>
      </c>
    </row>
    <row r="976" spans="1:1" x14ac:dyDescent="0.2">
      <c r="A976" t="s">
        <v>1547</v>
      </c>
    </row>
    <row r="977" spans="1:1" x14ac:dyDescent="0.2">
      <c r="A977" t="s">
        <v>1547</v>
      </c>
    </row>
    <row r="978" spans="1:1" x14ac:dyDescent="0.2">
      <c r="A978" t="s">
        <v>1547</v>
      </c>
    </row>
    <row r="979" spans="1:1" x14ac:dyDescent="0.2">
      <c r="A979" t="s">
        <v>1547</v>
      </c>
    </row>
    <row r="980" spans="1:1" x14ac:dyDescent="0.2">
      <c r="A980" t="s">
        <v>1547</v>
      </c>
    </row>
    <row r="981" spans="1:1" x14ac:dyDescent="0.2">
      <c r="A981" t="s">
        <v>1547</v>
      </c>
    </row>
    <row r="982" spans="1:1" x14ac:dyDescent="0.2">
      <c r="A982" t="s">
        <v>1547</v>
      </c>
    </row>
    <row r="983" spans="1:1" x14ac:dyDescent="0.2">
      <c r="A983" t="s">
        <v>1547</v>
      </c>
    </row>
    <row r="984" spans="1:1" x14ac:dyDescent="0.2">
      <c r="A984" t="s">
        <v>1547</v>
      </c>
    </row>
    <row r="985" spans="1:1" x14ac:dyDescent="0.2">
      <c r="A985" t="s">
        <v>1547</v>
      </c>
    </row>
    <row r="986" spans="1:1" x14ac:dyDescent="0.2">
      <c r="A986" t="s">
        <v>1547</v>
      </c>
    </row>
    <row r="987" spans="1:1" x14ac:dyDescent="0.2">
      <c r="A987" t="s">
        <v>1547</v>
      </c>
    </row>
    <row r="988" spans="1:1" x14ac:dyDescent="0.2">
      <c r="A988" t="s">
        <v>1547</v>
      </c>
    </row>
    <row r="989" spans="1:1" x14ac:dyDescent="0.2">
      <c r="A989" t="s">
        <v>1547</v>
      </c>
    </row>
    <row r="990" spans="1:1" x14ac:dyDescent="0.2">
      <c r="A990" t="s">
        <v>1547</v>
      </c>
    </row>
    <row r="991" spans="1:1" x14ac:dyDescent="0.2">
      <c r="A991" t="s">
        <v>1547</v>
      </c>
    </row>
    <row r="992" spans="1:1" x14ac:dyDescent="0.2">
      <c r="A992" t="s">
        <v>1547</v>
      </c>
    </row>
    <row r="993" spans="1:1" x14ac:dyDescent="0.2">
      <c r="A993" t="s">
        <v>1547</v>
      </c>
    </row>
    <row r="994" spans="1:1" x14ac:dyDescent="0.2">
      <c r="A994" t="s">
        <v>1547</v>
      </c>
    </row>
    <row r="995" spans="1:1" x14ac:dyDescent="0.2">
      <c r="A995" t="s">
        <v>1547</v>
      </c>
    </row>
    <row r="996" spans="1:1" x14ac:dyDescent="0.2">
      <c r="A996" t="s">
        <v>1547</v>
      </c>
    </row>
    <row r="997" spans="1:1" x14ac:dyDescent="0.2">
      <c r="A997" t="s">
        <v>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D8C33-6F55-9546-BC52-77F3E048E924}">
  <dimension ref="A1:C613"/>
  <sheetViews>
    <sheetView workbookViewId="0">
      <selection sqref="A1:A1048576"/>
    </sheetView>
  </sheetViews>
  <sheetFormatPr baseColWidth="10" defaultRowHeight="16" x14ac:dyDescent="0.2"/>
  <cols>
    <col min="1" max="1" width="10.83203125" style="19"/>
    <col min="2" max="2" width="10.83203125" style="5"/>
    <col min="3" max="3" width="134.33203125" style="1" customWidth="1"/>
  </cols>
  <sheetData>
    <row r="1" spans="1:3" x14ac:dyDescent="0.2">
      <c r="A1" s="19" t="s">
        <v>4201</v>
      </c>
      <c r="B1" s="4" t="s">
        <v>1278</v>
      </c>
      <c r="C1" s="7" t="s">
        <v>638</v>
      </c>
    </row>
    <row r="2" spans="1:3" ht="34" x14ac:dyDescent="0.2">
      <c r="A2" s="16">
        <v>1</v>
      </c>
      <c r="B2" s="6" t="s">
        <v>639</v>
      </c>
      <c r="C2" s="1" t="s">
        <v>2461</v>
      </c>
    </row>
    <row r="3" spans="1:3" ht="68" x14ac:dyDescent="0.2">
      <c r="B3" s="6" t="s">
        <v>641</v>
      </c>
      <c r="C3" s="1" t="s">
        <v>2462</v>
      </c>
    </row>
    <row r="4" spans="1:3" ht="68" x14ac:dyDescent="0.2">
      <c r="B4" s="6" t="s">
        <v>642</v>
      </c>
      <c r="C4" s="1" t="s">
        <v>2463</v>
      </c>
    </row>
    <row r="5" spans="1:3" ht="136" x14ac:dyDescent="0.2">
      <c r="B5" s="6" t="s">
        <v>643</v>
      </c>
      <c r="C5" s="1" t="s">
        <v>2464</v>
      </c>
    </row>
    <row r="6" spans="1:3" ht="119" x14ac:dyDescent="0.2">
      <c r="B6" s="6" t="s">
        <v>644</v>
      </c>
      <c r="C6" s="1" t="s">
        <v>2465</v>
      </c>
    </row>
    <row r="7" spans="1:3" ht="68" x14ac:dyDescent="0.2">
      <c r="B7" s="6" t="s">
        <v>645</v>
      </c>
      <c r="C7" s="1" t="s">
        <v>2466</v>
      </c>
    </row>
    <row r="8" spans="1:3" ht="34" x14ac:dyDescent="0.2">
      <c r="B8" s="6" t="s">
        <v>646</v>
      </c>
      <c r="C8" s="1" t="s">
        <v>2467</v>
      </c>
    </row>
    <row r="9" spans="1:3" ht="68" x14ac:dyDescent="0.2">
      <c r="B9" s="6" t="s">
        <v>647</v>
      </c>
      <c r="C9" s="1" t="s">
        <v>2468</v>
      </c>
    </row>
    <row r="10" spans="1:3" ht="51" x14ac:dyDescent="0.2">
      <c r="B10" s="6" t="s">
        <v>648</v>
      </c>
      <c r="C10" s="1" t="s">
        <v>2469</v>
      </c>
    </row>
    <row r="11" spans="1:3" ht="51" x14ac:dyDescent="0.2">
      <c r="B11" s="6" t="s">
        <v>650</v>
      </c>
      <c r="C11" s="1" t="s">
        <v>2470</v>
      </c>
    </row>
    <row r="12" spans="1:3" ht="51" x14ac:dyDescent="0.2">
      <c r="B12" s="6" t="s">
        <v>651</v>
      </c>
      <c r="C12" s="1" t="s">
        <v>2471</v>
      </c>
    </row>
    <row r="13" spans="1:3" ht="34" x14ac:dyDescent="0.2">
      <c r="B13" s="6" t="s">
        <v>652</v>
      </c>
      <c r="C13" s="1" t="s">
        <v>2472</v>
      </c>
    </row>
    <row r="14" spans="1:3" ht="85" x14ac:dyDescent="0.2">
      <c r="B14" s="6" t="s">
        <v>653</v>
      </c>
      <c r="C14" s="1" t="s">
        <v>2473</v>
      </c>
    </row>
    <row r="15" spans="1:3" ht="34" x14ac:dyDescent="0.2">
      <c r="B15" s="6" t="s">
        <v>654</v>
      </c>
      <c r="C15" s="1" t="s">
        <v>2474</v>
      </c>
    </row>
    <row r="16" spans="1:3" ht="34" x14ac:dyDescent="0.2">
      <c r="B16" s="6" t="s">
        <v>655</v>
      </c>
      <c r="C16" s="1" t="s">
        <v>2475</v>
      </c>
    </row>
    <row r="17" spans="2:3" ht="85" x14ac:dyDescent="0.2">
      <c r="B17" s="6" t="s">
        <v>656</v>
      </c>
      <c r="C17" s="1" t="s">
        <v>2476</v>
      </c>
    </row>
    <row r="18" spans="2:3" ht="34" x14ac:dyDescent="0.2">
      <c r="B18" s="6" t="s">
        <v>657</v>
      </c>
      <c r="C18" s="1" t="s">
        <v>2477</v>
      </c>
    </row>
    <row r="19" spans="2:3" ht="34" x14ac:dyDescent="0.2">
      <c r="B19" s="6" t="s">
        <v>658</v>
      </c>
      <c r="C19" s="1" t="s">
        <v>2478</v>
      </c>
    </row>
    <row r="20" spans="2:3" ht="34" x14ac:dyDescent="0.2">
      <c r="B20" s="6" t="s">
        <v>659</v>
      </c>
      <c r="C20" s="1" t="s">
        <v>2461</v>
      </c>
    </row>
    <row r="21" spans="2:3" ht="34" x14ac:dyDescent="0.2">
      <c r="B21" s="6" t="s">
        <v>660</v>
      </c>
      <c r="C21" s="1" t="s">
        <v>2479</v>
      </c>
    </row>
    <row r="22" spans="2:3" ht="170" x14ac:dyDescent="0.2">
      <c r="B22" s="6" t="s">
        <v>661</v>
      </c>
      <c r="C22" s="1" t="s">
        <v>2480</v>
      </c>
    </row>
    <row r="23" spans="2:3" ht="51" x14ac:dyDescent="0.2">
      <c r="B23" s="6" t="s">
        <v>662</v>
      </c>
      <c r="C23" s="1" t="s">
        <v>2481</v>
      </c>
    </row>
    <row r="24" spans="2:3" ht="136" x14ac:dyDescent="0.2">
      <c r="B24" s="6" t="s">
        <v>663</v>
      </c>
      <c r="C24" s="1" t="s">
        <v>2482</v>
      </c>
    </row>
    <row r="25" spans="2:3" ht="68" x14ac:dyDescent="0.2">
      <c r="B25" s="6" t="s">
        <v>664</v>
      </c>
      <c r="C25" s="1" t="s">
        <v>2483</v>
      </c>
    </row>
    <row r="26" spans="2:3" ht="34" x14ac:dyDescent="0.2">
      <c r="B26" s="6" t="s">
        <v>665</v>
      </c>
      <c r="C26" s="1" t="s">
        <v>2484</v>
      </c>
    </row>
    <row r="27" spans="2:3" ht="51" x14ac:dyDescent="0.2">
      <c r="B27" s="6" t="s">
        <v>666</v>
      </c>
      <c r="C27" s="1" t="s">
        <v>2485</v>
      </c>
    </row>
    <row r="28" spans="2:3" ht="85" x14ac:dyDescent="0.2">
      <c r="B28" s="6" t="s">
        <v>667</v>
      </c>
      <c r="C28" s="1" t="s">
        <v>2486</v>
      </c>
    </row>
    <row r="29" spans="2:3" ht="85" x14ac:dyDescent="0.2">
      <c r="B29" s="6" t="s">
        <v>668</v>
      </c>
      <c r="C29" s="1" t="s">
        <v>2487</v>
      </c>
    </row>
    <row r="30" spans="2:3" ht="68" x14ac:dyDescent="0.2">
      <c r="B30" s="6" t="s">
        <v>669</v>
      </c>
      <c r="C30" s="1" t="s">
        <v>2488</v>
      </c>
    </row>
    <row r="31" spans="2:3" ht="136" x14ac:dyDescent="0.2">
      <c r="B31" s="6" t="s">
        <v>670</v>
      </c>
      <c r="C31" s="1" t="s">
        <v>2489</v>
      </c>
    </row>
    <row r="32" spans="2:3" ht="51" x14ac:dyDescent="0.2">
      <c r="B32" s="6" t="s">
        <v>671</v>
      </c>
      <c r="C32" s="1" t="s">
        <v>2490</v>
      </c>
    </row>
    <row r="33" spans="2:3" ht="102" x14ac:dyDescent="0.2">
      <c r="B33" s="6" t="s">
        <v>672</v>
      </c>
      <c r="C33" s="1" t="s">
        <v>2491</v>
      </c>
    </row>
    <row r="34" spans="2:3" ht="34" x14ac:dyDescent="0.2">
      <c r="B34" s="6" t="s">
        <v>674</v>
      </c>
      <c r="C34" s="1" t="s">
        <v>2492</v>
      </c>
    </row>
    <row r="35" spans="2:3" ht="68" x14ac:dyDescent="0.2">
      <c r="B35" s="6" t="s">
        <v>675</v>
      </c>
      <c r="C35" s="1" t="s">
        <v>2493</v>
      </c>
    </row>
    <row r="36" spans="2:3" ht="102" x14ac:dyDescent="0.2">
      <c r="B36" s="6" t="s">
        <v>676</v>
      </c>
      <c r="C36" s="1" t="s">
        <v>2494</v>
      </c>
    </row>
    <row r="37" spans="2:3" ht="34" x14ac:dyDescent="0.2">
      <c r="B37" s="6" t="s">
        <v>677</v>
      </c>
      <c r="C37" s="1" t="s">
        <v>2495</v>
      </c>
    </row>
    <row r="38" spans="2:3" ht="34" x14ac:dyDescent="0.2">
      <c r="B38" s="6" t="s">
        <v>678</v>
      </c>
      <c r="C38" s="1" t="s">
        <v>2496</v>
      </c>
    </row>
    <row r="39" spans="2:3" ht="34" x14ac:dyDescent="0.2">
      <c r="B39" s="6" t="s">
        <v>679</v>
      </c>
      <c r="C39" s="1" t="s">
        <v>2497</v>
      </c>
    </row>
    <row r="40" spans="2:3" ht="153" x14ac:dyDescent="0.2">
      <c r="B40" s="6" t="s">
        <v>680</v>
      </c>
      <c r="C40" s="1" t="s">
        <v>2498</v>
      </c>
    </row>
    <row r="41" spans="2:3" ht="34" x14ac:dyDescent="0.2">
      <c r="B41" s="6" t="s">
        <v>681</v>
      </c>
      <c r="C41" s="1" t="s">
        <v>2499</v>
      </c>
    </row>
    <row r="42" spans="2:3" ht="34" x14ac:dyDescent="0.2">
      <c r="B42" s="6" t="s">
        <v>682</v>
      </c>
      <c r="C42" s="1" t="s">
        <v>2500</v>
      </c>
    </row>
    <row r="43" spans="2:3" ht="34" x14ac:dyDescent="0.2">
      <c r="B43" s="6" t="s">
        <v>683</v>
      </c>
      <c r="C43" s="1" t="s">
        <v>2501</v>
      </c>
    </row>
    <row r="44" spans="2:3" ht="136" x14ac:dyDescent="0.2">
      <c r="B44" s="6" t="s">
        <v>684</v>
      </c>
      <c r="C44" s="1" t="s">
        <v>2502</v>
      </c>
    </row>
    <row r="45" spans="2:3" ht="34" x14ac:dyDescent="0.2">
      <c r="B45" s="6" t="s">
        <v>686</v>
      </c>
      <c r="C45" s="1" t="s">
        <v>2503</v>
      </c>
    </row>
    <row r="46" spans="2:3" ht="51" x14ac:dyDescent="0.2">
      <c r="B46" s="6" t="s">
        <v>687</v>
      </c>
      <c r="C46" s="1" t="s">
        <v>2504</v>
      </c>
    </row>
    <row r="47" spans="2:3" ht="34" x14ac:dyDescent="0.2">
      <c r="B47" s="6" t="s">
        <v>688</v>
      </c>
      <c r="C47" s="1" t="s">
        <v>2505</v>
      </c>
    </row>
    <row r="48" spans="2:3" ht="85" x14ac:dyDescent="0.2">
      <c r="B48" s="6" t="s">
        <v>7</v>
      </c>
      <c r="C48" s="1" t="s">
        <v>2506</v>
      </c>
    </row>
    <row r="49" spans="2:3" ht="34" x14ac:dyDescent="0.2">
      <c r="B49" s="6" t="s">
        <v>689</v>
      </c>
      <c r="C49" s="1" t="s">
        <v>2507</v>
      </c>
    </row>
    <row r="50" spans="2:3" ht="34" x14ac:dyDescent="0.2">
      <c r="B50" s="6" t="s">
        <v>690</v>
      </c>
      <c r="C50" s="1" t="s">
        <v>2499</v>
      </c>
    </row>
    <row r="51" spans="2:3" ht="34" x14ac:dyDescent="0.2">
      <c r="B51" s="6" t="s">
        <v>691</v>
      </c>
      <c r="C51" s="1" t="s">
        <v>2508</v>
      </c>
    </row>
    <row r="52" spans="2:3" ht="34" x14ac:dyDescent="0.2">
      <c r="B52" s="6" t="s">
        <v>692</v>
      </c>
      <c r="C52" s="1" t="s">
        <v>2509</v>
      </c>
    </row>
    <row r="53" spans="2:3" ht="85" x14ac:dyDescent="0.2">
      <c r="B53" s="6" t="s">
        <v>693</v>
      </c>
      <c r="C53" s="1" t="s">
        <v>2510</v>
      </c>
    </row>
    <row r="54" spans="2:3" ht="34" x14ac:dyDescent="0.2">
      <c r="B54" s="6" t="s">
        <v>694</v>
      </c>
      <c r="C54" s="1" t="s">
        <v>2511</v>
      </c>
    </row>
    <row r="55" spans="2:3" ht="51" x14ac:dyDescent="0.2">
      <c r="B55" s="6" t="s">
        <v>695</v>
      </c>
      <c r="C55" s="1" t="s">
        <v>2512</v>
      </c>
    </row>
    <row r="56" spans="2:3" ht="51" x14ac:dyDescent="0.2">
      <c r="B56" s="6" t="s">
        <v>696</v>
      </c>
      <c r="C56" s="1" t="s">
        <v>2513</v>
      </c>
    </row>
    <row r="57" spans="2:3" ht="153" x14ac:dyDescent="0.2">
      <c r="B57" s="6" t="s">
        <v>697</v>
      </c>
      <c r="C57" s="1" t="s">
        <v>2514</v>
      </c>
    </row>
    <row r="58" spans="2:3" ht="85" x14ac:dyDescent="0.2">
      <c r="B58" s="6" t="s">
        <v>698</v>
      </c>
      <c r="C58" s="1" t="s">
        <v>2515</v>
      </c>
    </row>
    <row r="59" spans="2:3" ht="51" x14ac:dyDescent="0.2">
      <c r="B59" s="6" t="s">
        <v>699</v>
      </c>
      <c r="C59" s="1" t="s">
        <v>2516</v>
      </c>
    </row>
    <row r="60" spans="2:3" ht="34" x14ac:dyDescent="0.2">
      <c r="B60" s="6" t="s">
        <v>701</v>
      </c>
      <c r="C60" s="1" t="s">
        <v>2517</v>
      </c>
    </row>
    <row r="61" spans="2:3" ht="68" x14ac:dyDescent="0.2">
      <c r="B61" s="6" t="s">
        <v>702</v>
      </c>
      <c r="C61" s="1" t="s">
        <v>2518</v>
      </c>
    </row>
    <row r="62" spans="2:3" ht="34" x14ac:dyDescent="0.2">
      <c r="B62" s="6" t="s">
        <v>703</v>
      </c>
      <c r="C62" s="1" t="s">
        <v>2519</v>
      </c>
    </row>
    <row r="63" spans="2:3" ht="34" x14ac:dyDescent="0.2">
      <c r="B63" s="6" t="s">
        <v>704</v>
      </c>
      <c r="C63" s="1" t="s">
        <v>2520</v>
      </c>
    </row>
    <row r="64" spans="2:3" ht="34" x14ac:dyDescent="0.2">
      <c r="B64" s="6" t="s">
        <v>705</v>
      </c>
      <c r="C64" s="1" t="s">
        <v>2521</v>
      </c>
    </row>
    <row r="65" spans="1:3" ht="51" x14ac:dyDescent="0.2">
      <c r="B65" s="6" t="s">
        <v>706</v>
      </c>
      <c r="C65" s="1" t="s">
        <v>2522</v>
      </c>
    </row>
    <row r="66" spans="1:3" ht="34" x14ac:dyDescent="0.2">
      <c r="B66" s="6" t="s">
        <v>708</v>
      </c>
      <c r="C66" s="1" t="s">
        <v>2523</v>
      </c>
    </row>
    <row r="67" spans="1:3" ht="34" x14ac:dyDescent="0.2">
      <c r="B67" s="6" t="s">
        <v>709</v>
      </c>
      <c r="C67" s="1" t="s">
        <v>2524</v>
      </c>
    </row>
    <row r="68" spans="1:3" ht="51" x14ac:dyDescent="0.2">
      <c r="B68" s="6" t="s">
        <v>710</v>
      </c>
      <c r="C68" s="1" t="s">
        <v>2525</v>
      </c>
    </row>
    <row r="69" spans="1:3" ht="85" x14ac:dyDescent="0.2">
      <c r="B69" s="6" t="s">
        <v>711</v>
      </c>
      <c r="C69" s="1" t="s">
        <v>2526</v>
      </c>
    </row>
    <row r="70" spans="1:3" ht="153" x14ac:dyDescent="0.2">
      <c r="B70" s="6" t="s">
        <v>713</v>
      </c>
      <c r="C70" s="1" t="s">
        <v>2527</v>
      </c>
    </row>
    <row r="71" spans="1:3" ht="289" x14ac:dyDescent="0.2">
      <c r="A71" s="19" t="s">
        <v>4224</v>
      </c>
      <c r="B71" s="6" t="s">
        <v>714</v>
      </c>
      <c r="C71" s="1" t="s">
        <v>2528</v>
      </c>
    </row>
    <row r="72" spans="1:3" ht="85" x14ac:dyDescent="0.2">
      <c r="B72" s="6" t="s">
        <v>715</v>
      </c>
      <c r="C72" s="1" t="s">
        <v>2529</v>
      </c>
    </row>
    <row r="73" spans="1:3" ht="187" x14ac:dyDescent="0.2">
      <c r="B73" s="6" t="s">
        <v>717</v>
      </c>
      <c r="C73" s="1" t="s">
        <v>2530</v>
      </c>
    </row>
    <row r="74" spans="1:3" ht="136" x14ac:dyDescent="0.2">
      <c r="B74" s="6" t="s">
        <v>718</v>
      </c>
      <c r="C74" s="1" t="s">
        <v>2531</v>
      </c>
    </row>
    <row r="75" spans="1:3" ht="34" x14ac:dyDescent="0.2">
      <c r="B75" s="6" t="s">
        <v>719</v>
      </c>
      <c r="C75" s="1" t="s">
        <v>2532</v>
      </c>
    </row>
    <row r="76" spans="1:3" ht="34" x14ac:dyDescent="0.2">
      <c r="B76" s="6" t="s">
        <v>720</v>
      </c>
      <c r="C76" s="1" t="s">
        <v>2533</v>
      </c>
    </row>
    <row r="77" spans="1:3" ht="85" x14ac:dyDescent="0.2">
      <c r="B77" s="6" t="s">
        <v>721</v>
      </c>
      <c r="C77" s="1" t="s">
        <v>2534</v>
      </c>
    </row>
    <row r="78" spans="1:3" ht="68" x14ac:dyDescent="0.2">
      <c r="A78" s="19" t="s">
        <v>4224</v>
      </c>
      <c r="B78" s="6" t="s">
        <v>722</v>
      </c>
      <c r="C78" s="1" t="s">
        <v>2535</v>
      </c>
    </row>
    <row r="79" spans="1:3" ht="51" x14ac:dyDescent="0.2">
      <c r="B79" s="6" t="s">
        <v>723</v>
      </c>
      <c r="C79" s="1" t="s">
        <v>2536</v>
      </c>
    </row>
    <row r="80" spans="1:3" ht="204" x14ac:dyDescent="0.2">
      <c r="B80" s="6" t="s">
        <v>724</v>
      </c>
      <c r="C80" s="1" t="s">
        <v>2537</v>
      </c>
    </row>
    <row r="81" spans="2:3" ht="51" x14ac:dyDescent="0.2">
      <c r="B81" s="6" t="s">
        <v>725</v>
      </c>
      <c r="C81" s="1" t="s">
        <v>2538</v>
      </c>
    </row>
    <row r="82" spans="2:3" ht="34" x14ac:dyDescent="0.2">
      <c r="B82" s="6" t="s">
        <v>726</v>
      </c>
      <c r="C82" s="1" t="s">
        <v>2539</v>
      </c>
    </row>
    <row r="83" spans="2:3" ht="34" x14ac:dyDescent="0.2">
      <c r="B83" s="6" t="s">
        <v>727</v>
      </c>
      <c r="C83" s="1" t="s">
        <v>2540</v>
      </c>
    </row>
    <row r="84" spans="2:3" ht="34" x14ac:dyDescent="0.2">
      <c r="B84" s="6" t="s">
        <v>728</v>
      </c>
      <c r="C84" s="1" t="s">
        <v>2541</v>
      </c>
    </row>
    <row r="85" spans="2:3" ht="51" x14ac:dyDescent="0.2">
      <c r="B85" s="6" t="s">
        <v>729</v>
      </c>
      <c r="C85" s="1" t="s">
        <v>2542</v>
      </c>
    </row>
    <row r="86" spans="2:3" ht="68" x14ac:dyDescent="0.2">
      <c r="B86" s="6" t="s">
        <v>730</v>
      </c>
      <c r="C86" s="1" t="s">
        <v>2543</v>
      </c>
    </row>
    <row r="87" spans="2:3" ht="68" x14ac:dyDescent="0.2">
      <c r="B87" s="6" t="s">
        <v>731</v>
      </c>
      <c r="C87" s="1" t="s">
        <v>2544</v>
      </c>
    </row>
    <row r="88" spans="2:3" ht="51" x14ac:dyDescent="0.2">
      <c r="B88" s="6" t="s">
        <v>732</v>
      </c>
      <c r="C88" s="1" t="s">
        <v>2545</v>
      </c>
    </row>
    <row r="89" spans="2:3" ht="34" x14ac:dyDescent="0.2">
      <c r="B89" s="6" t="s">
        <v>733</v>
      </c>
      <c r="C89" s="1" t="s">
        <v>2546</v>
      </c>
    </row>
    <row r="90" spans="2:3" ht="68" x14ac:dyDescent="0.2">
      <c r="B90" s="6" t="s">
        <v>734</v>
      </c>
      <c r="C90" s="1" t="s">
        <v>2547</v>
      </c>
    </row>
    <row r="91" spans="2:3" ht="51" x14ac:dyDescent="0.2">
      <c r="B91" s="6" t="s">
        <v>735</v>
      </c>
      <c r="C91" s="1" t="s">
        <v>2548</v>
      </c>
    </row>
    <row r="92" spans="2:3" ht="102" x14ac:dyDescent="0.2">
      <c r="B92" s="6" t="s">
        <v>736</v>
      </c>
      <c r="C92" s="1" t="s">
        <v>2549</v>
      </c>
    </row>
    <row r="93" spans="2:3" ht="187" x14ac:dyDescent="0.2">
      <c r="B93" s="6" t="s">
        <v>737</v>
      </c>
      <c r="C93" s="1" t="s">
        <v>2550</v>
      </c>
    </row>
    <row r="94" spans="2:3" ht="68" x14ac:dyDescent="0.2">
      <c r="B94" s="6" t="s">
        <v>738</v>
      </c>
      <c r="C94" s="1" t="s">
        <v>2551</v>
      </c>
    </row>
    <row r="95" spans="2:3" ht="34" x14ac:dyDescent="0.2">
      <c r="B95" s="6" t="s">
        <v>739</v>
      </c>
      <c r="C95" s="1" t="s">
        <v>2552</v>
      </c>
    </row>
    <row r="96" spans="2:3" ht="68" x14ac:dyDescent="0.2">
      <c r="B96" s="6" t="s">
        <v>741</v>
      </c>
      <c r="C96" s="1" t="s">
        <v>2553</v>
      </c>
    </row>
    <row r="97" spans="1:3" ht="119" x14ac:dyDescent="0.2">
      <c r="B97" s="6" t="s">
        <v>742</v>
      </c>
      <c r="C97" s="1" t="s">
        <v>2554</v>
      </c>
    </row>
    <row r="98" spans="1:3" ht="102" x14ac:dyDescent="0.2">
      <c r="B98" s="6" t="s">
        <v>743</v>
      </c>
      <c r="C98" s="1" t="s">
        <v>2555</v>
      </c>
    </row>
    <row r="99" spans="1:3" ht="68" x14ac:dyDescent="0.2">
      <c r="B99" s="6" t="s">
        <v>744</v>
      </c>
      <c r="C99" s="1" t="s">
        <v>2556</v>
      </c>
    </row>
    <row r="100" spans="1:3" ht="34" x14ac:dyDescent="0.2">
      <c r="B100" s="6" t="s">
        <v>745</v>
      </c>
      <c r="C100" s="1" t="s">
        <v>2557</v>
      </c>
    </row>
    <row r="101" spans="1:3" ht="51" x14ac:dyDescent="0.2">
      <c r="B101" s="6" t="s">
        <v>746</v>
      </c>
      <c r="C101" s="1" t="s">
        <v>2558</v>
      </c>
    </row>
    <row r="102" spans="1:3" ht="204" x14ac:dyDescent="0.2">
      <c r="B102" s="6" t="s">
        <v>747</v>
      </c>
      <c r="C102" s="1" t="s">
        <v>2559</v>
      </c>
    </row>
    <row r="103" spans="1:3" ht="51" x14ac:dyDescent="0.2">
      <c r="B103" s="6" t="s">
        <v>748</v>
      </c>
      <c r="C103" s="1" t="s">
        <v>2560</v>
      </c>
    </row>
    <row r="104" spans="1:3" ht="51" x14ac:dyDescent="0.2">
      <c r="B104" s="6" t="s">
        <v>749</v>
      </c>
      <c r="C104" s="1" t="s">
        <v>2561</v>
      </c>
    </row>
    <row r="105" spans="1:3" ht="34" x14ac:dyDescent="0.2">
      <c r="B105" s="6" t="s">
        <v>750</v>
      </c>
      <c r="C105" s="1" t="s">
        <v>2562</v>
      </c>
    </row>
    <row r="106" spans="1:3" ht="51" x14ac:dyDescent="0.2">
      <c r="B106" s="6" t="s">
        <v>751</v>
      </c>
      <c r="C106" s="1" t="s">
        <v>2563</v>
      </c>
    </row>
    <row r="107" spans="1:3" ht="51" x14ac:dyDescent="0.2">
      <c r="B107" s="6" t="s">
        <v>752</v>
      </c>
      <c r="C107" s="1" t="s">
        <v>2564</v>
      </c>
    </row>
    <row r="108" spans="1:3" ht="34" x14ac:dyDescent="0.2">
      <c r="B108" s="6" t="s">
        <v>754</v>
      </c>
      <c r="C108" s="1" t="s">
        <v>2565</v>
      </c>
    </row>
    <row r="109" spans="1:3" ht="306" x14ac:dyDescent="0.2">
      <c r="A109" s="19" t="s">
        <v>4224</v>
      </c>
      <c r="B109" s="6" t="s">
        <v>755</v>
      </c>
      <c r="C109" s="1" t="s">
        <v>2566</v>
      </c>
    </row>
    <row r="110" spans="1:3" ht="34" x14ac:dyDescent="0.2">
      <c r="B110" s="6" t="s">
        <v>756</v>
      </c>
      <c r="C110" s="1" t="s">
        <v>2567</v>
      </c>
    </row>
    <row r="111" spans="1:3" ht="34" x14ac:dyDescent="0.2">
      <c r="B111" s="6" t="s">
        <v>757</v>
      </c>
      <c r="C111" s="1" t="s">
        <v>2568</v>
      </c>
    </row>
    <row r="112" spans="1:3" ht="34" x14ac:dyDescent="0.2">
      <c r="B112" s="6" t="s">
        <v>758</v>
      </c>
      <c r="C112" s="1" t="s">
        <v>2569</v>
      </c>
    </row>
    <row r="113" spans="1:3" ht="51" x14ac:dyDescent="0.2">
      <c r="B113" s="6" t="s">
        <v>759</v>
      </c>
      <c r="C113" s="1" t="s">
        <v>2570</v>
      </c>
    </row>
    <row r="114" spans="1:3" ht="34" x14ac:dyDescent="0.2">
      <c r="B114" s="6" t="s">
        <v>760</v>
      </c>
      <c r="C114" s="1" t="s">
        <v>2571</v>
      </c>
    </row>
    <row r="115" spans="1:3" ht="51" x14ac:dyDescent="0.2">
      <c r="B115" s="6" t="s">
        <v>761</v>
      </c>
      <c r="C115" s="1" t="s">
        <v>2572</v>
      </c>
    </row>
    <row r="116" spans="1:3" ht="68" x14ac:dyDescent="0.2">
      <c r="B116" s="6" t="s">
        <v>763</v>
      </c>
      <c r="C116" s="1" t="s">
        <v>2573</v>
      </c>
    </row>
    <row r="117" spans="1:3" ht="323" x14ac:dyDescent="0.2">
      <c r="B117" s="6" t="s">
        <v>764</v>
      </c>
      <c r="C117" s="1" t="s">
        <v>2574</v>
      </c>
    </row>
    <row r="118" spans="1:3" ht="102" x14ac:dyDescent="0.2">
      <c r="B118" s="6" t="s">
        <v>765</v>
      </c>
      <c r="C118" s="1" t="s">
        <v>2575</v>
      </c>
    </row>
    <row r="119" spans="1:3" ht="34" x14ac:dyDescent="0.2">
      <c r="B119" s="6" t="s">
        <v>767</v>
      </c>
      <c r="C119" s="1" t="s">
        <v>2576</v>
      </c>
    </row>
    <row r="120" spans="1:3" ht="34" x14ac:dyDescent="0.2">
      <c r="B120" s="6" t="s">
        <v>768</v>
      </c>
      <c r="C120" s="1" t="s">
        <v>2577</v>
      </c>
    </row>
    <row r="121" spans="1:3" ht="51" x14ac:dyDescent="0.2">
      <c r="B121" s="6" t="s">
        <v>769</v>
      </c>
      <c r="C121" s="1" t="s">
        <v>2578</v>
      </c>
    </row>
    <row r="122" spans="1:3" ht="221" x14ac:dyDescent="0.2">
      <c r="B122" s="6" t="s">
        <v>6</v>
      </c>
      <c r="C122" s="1" t="s">
        <v>2579</v>
      </c>
    </row>
    <row r="123" spans="1:3" ht="34" x14ac:dyDescent="0.2">
      <c r="B123" s="6" t="s">
        <v>4</v>
      </c>
      <c r="C123" s="1" t="s">
        <v>2580</v>
      </c>
    </row>
    <row r="124" spans="1:3" ht="51" x14ac:dyDescent="0.2">
      <c r="B124" s="6" t="s">
        <v>770</v>
      </c>
      <c r="C124" s="1" t="s">
        <v>2572</v>
      </c>
    </row>
    <row r="125" spans="1:3" ht="34" x14ac:dyDescent="0.2">
      <c r="B125" s="6" t="s">
        <v>771</v>
      </c>
      <c r="C125" s="1" t="s">
        <v>2581</v>
      </c>
    </row>
    <row r="126" spans="1:3" ht="68" x14ac:dyDescent="0.2">
      <c r="B126" s="6" t="s">
        <v>772</v>
      </c>
      <c r="C126" s="1" t="s">
        <v>2582</v>
      </c>
    </row>
    <row r="127" spans="1:3" ht="323" x14ac:dyDescent="0.2">
      <c r="A127" s="19" t="s">
        <v>4224</v>
      </c>
      <c r="B127" s="6" t="s">
        <v>773</v>
      </c>
      <c r="C127" s="1" t="s">
        <v>2583</v>
      </c>
    </row>
    <row r="128" spans="1:3" ht="51" x14ac:dyDescent="0.2">
      <c r="B128" s="6" t="s">
        <v>774</v>
      </c>
      <c r="C128" s="1" t="s">
        <v>2584</v>
      </c>
    </row>
    <row r="129" spans="1:3" ht="51" x14ac:dyDescent="0.2">
      <c r="B129" s="6" t="s">
        <v>775</v>
      </c>
      <c r="C129" s="1" t="s">
        <v>2585</v>
      </c>
    </row>
    <row r="130" spans="1:3" ht="221" x14ac:dyDescent="0.2">
      <c r="B130" s="6" t="s">
        <v>776</v>
      </c>
      <c r="C130" s="1" t="s">
        <v>2586</v>
      </c>
    </row>
    <row r="131" spans="1:3" ht="68" x14ac:dyDescent="0.2">
      <c r="B131" s="6" t="s">
        <v>778</v>
      </c>
      <c r="C131" s="1" t="s">
        <v>2587</v>
      </c>
    </row>
    <row r="132" spans="1:3" ht="34" x14ac:dyDescent="0.2">
      <c r="B132" s="6" t="s">
        <v>780</v>
      </c>
      <c r="C132" s="1" t="s">
        <v>2588</v>
      </c>
    </row>
    <row r="133" spans="1:3" ht="34" x14ac:dyDescent="0.2">
      <c r="A133" s="16">
        <v>1</v>
      </c>
      <c r="B133" s="6" t="s">
        <v>781</v>
      </c>
      <c r="C133" s="1" t="s">
        <v>2589</v>
      </c>
    </row>
    <row r="134" spans="1:3" ht="34" x14ac:dyDescent="0.2">
      <c r="B134" s="6" t="s">
        <v>783</v>
      </c>
      <c r="C134" s="1" t="s">
        <v>2590</v>
      </c>
    </row>
    <row r="135" spans="1:3" ht="51" x14ac:dyDescent="0.2">
      <c r="B135" s="6" t="s">
        <v>784</v>
      </c>
      <c r="C135" s="1" t="s">
        <v>2591</v>
      </c>
    </row>
    <row r="136" spans="1:3" ht="51" x14ac:dyDescent="0.2">
      <c r="B136" s="6" t="s">
        <v>785</v>
      </c>
      <c r="C136" s="1" t="s">
        <v>2592</v>
      </c>
    </row>
    <row r="137" spans="1:3" ht="85" x14ac:dyDescent="0.2">
      <c r="B137" s="6" t="s">
        <v>786</v>
      </c>
      <c r="C137" s="1" t="s">
        <v>2593</v>
      </c>
    </row>
    <row r="138" spans="1:3" ht="51" x14ac:dyDescent="0.2">
      <c r="B138" s="6" t="s">
        <v>787</v>
      </c>
      <c r="C138" s="1" t="s">
        <v>2594</v>
      </c>
    </row>
    <row r="139" spans="1:3" ht="51" x14ac:dyDescent="0.2">
      <c r="B139" s="6" t="s">
        <v>788</v>
      </c>
      <c r="C139" s="1" t="s">
        <v>2595</v>
      </c>
    </row>
    <row r="140" spans="1:3" ht="34" x14ac:dyDescent="0.2">
      <c r="B140" s="6" t="s">
        <v>789</v>
      </c>
      <c r="C140" s="1" t="s">
        <v>2596</v>
      </c>
    </row>
    <row r="141" spans="1:3" ht="34" x14ac:dyDescent="0.2">
      <c r="B141" s="6" t="s">
        <v>790</v>
      </c>
      <c r="C141" s="1" t="s">
        <v>2597</v>
      </c>
    </row>
    <row r="142" spans="1:3" ht="34" x14ac:dyDescent="0.2">
      <c r="B142" s="6" t="s">
        <v>791</v>
      </c>
      <c r="C142" s="1" t="s">
        <v>2598</v>
      </c>
    </row>
    <row r="143" spans="1:3" ht="119" x14ac:dyDescent="0.2">
      <c r="B143" s="6" t="s">
        <v>792</v>
      </c>
      <c r="C143" s="1" t="s">
        <v>2599</v>
      </c>
    </row>
    <row r="144" spans="1:3" ht="204" x14ac:dyDescent="0.2">
      <c r="B144" s="6" t="s">
        <v>793</v>
      </c>
      <c r="C144" s="1" t="s">
        <v>2600</v>
      </c>
    </row>
    <row r="145" spans="2:3" ht="51" x14ac:dyDescent="0.2">
      <c r="B145" s="6" t="s">
        <v>794</v>
      </c>
      <c r="C145" s="1" t="s">
        <v>2601</v>
      </c>
    </row>
    <row r="146" spans="2:3" ht="34" x14ac:dyDescent="0.2">
      <c r="B146" s="6" t="s">
        <v>795</v>
      </c>
      <c r="C146" s="1" t="s">
        <v>2602</v>
      </c>
    </row>
    <row r="147" spans="2:3" ht="51" x14ac:dyDescent="0.2">
      <c r="B147" s="6" t="s">
        <v>796</v>
      </c>
      <c r="C147" s="1" t="s">
        <v>2603</v>
      </c>
    </row>
    <row r="148" spans="2:3" ht="51" x14ac:dyDescent="0.2">
      <c r="B148" s="6" t="s">
        <v>797</v>
      </c>
      <c r="C148" s="1" t="s">
        <v>2601</v>
      </c>
    </row>
    <row r="149" spans="2:3" ht="85" x14ac:dyDescent="0.2">
      <c r="B149" s="6" t="s">
        <v>798</v>
      </c>
      <c r="C149" s="1" t="s">
        <v>2604</v>
      </c>
    </row>
    <row r="150" spans="2:3" ht="409.6" x14ac:dyDescent="0.2">
      <c r="B150" s="6" t="s">
        <v>799</v>
      </c>
      <c r="C150" s="1" t="s">
        <v>2605</v>
      </c>
    </row>
    <row r="151" spans="2:3" ht="68" x14ac:dyDescent="0.2">
      <c r="B151" s="6" t="s">
        <v>801</v>
      </c>
      <c r="C151" s="1" t="s">
        <v>2606</v>
      </c>
    </row>
    <row r="152" spans="2:3" ht="34" x14ac:dyDescent="0.2">
      <c r="B152" s="6" t="s">
        <v>802</v>
      </c>
      <c r="C152" s="1" t="s">
        <v>2607</v>
      </c>
    </row>
    <row r="153" spans="2:3" ht="34" x14ac:dyDescent="0.2">
      <c r="B153" s="6" t="s">
        <v>803</v>
      </c>
      <c r="C153" s="1" t="s">
        <v>2608</v>
      </c>
    </row>
    <row r="154" spans="2:3" ht="51" x14ac:dyDescent="0.2">
      <c r="B154" s="6" t="s">
        <v>804</v>
      </c>
      <c r="C154" s="1" t="s">
        <v>2609</v>
      </c>
    </row>
    <row r="155" spans="2:3" ht="34" x14ac:dyDescent="0.2">
      <c r="B155" s="6" t="s">
        <v>805</v>
      </c>
      <c r="C155" s="1" t="s">
        <v>2610</v>
      </c>
    </row>
    <row r="156" spans="2:3" ht="34" x14ac:dyDescent="0.2">
      <c r="B156" s="6" t="s">
        <v>806</v>
      </c>
      <c r="C156" s="1" t="s">
        <v>2610</v>
      </c>
    </row>
    <row r="157" spans="2:3" ht="51" x14ac:dyDescent="0.2">
      <c r="B157" s="6" t="s">
        <v>807</v>
      </c>
      <c r="C157" s="1" t="s">
        <v>2611</v>
      </c>
    </row>
    <row r="158" spans="2:3" ht="34" x14ac:dyDescent="0.2">
      <c r="B158" s="6" t="s">
        <v>808</v>
      </c>
      <c r="C158" s="1" t="s">
        <v>2612</v>
      </c>
    </row>
    <row r="159" spans="2:3" ht="34" x14ac:dyDescent="0.2">
      <c r="B159" s="6" t="s">
        <v>809</v>
      </c>
      <c r="C159" s="1" t="s">
        <v>2613</v>
      </c>
    </row>
    <row r="160" spans="2:3" ht="255" x14ac:dyDescent="0.2">
      <c r="B160" s="6" t="s">
        <v>810</v>
      </c>
      <c r="C160" s="1" t="s">
        <v>2614</v>
      </c>
    </row>
    <row r="161" spans="2:3" ht="51" x14ac:dyDescent="0.2">
      <c r="B161" s="6" t="s">
        <v>811</v>
      </c>
      <c r="C161" s="1" t="s">
        <v>2615</v>
      </c>
    </row>
    <row r="162" spans="2:3" ht="34" x14ac:dyDescent="0.2">
      <c r="B162" s="6" t="s">
        <v>812</v>
      </c>
      <c r="C162" s="1" t="s">
        <v>2616</v>
      </c>
    </row>
    <row r="163" spans="2:3" ht="51" x14ac:dyDescent="0.2">
      <c r="B163" s="6" t="s">
        <v>813</v>
      </c>
      <c r="C163" s="1" t="s">
        <v>2617</v>
      </c>
    </row>
    <row r="164" spans="2:3" ht="34" x14ac:dyDescent="0.2">
      <c r="B164" s="6" t="s">
        <v>814</v>
      </c>
      <c r="C164" s="1" t="s">
        <v>2618</v>
      </c>
    </row>
    <row r="165" spans="2:3" ht="51" x14ac:dyDescent="0.2">
      <c r="B165" s="6" t="s">
        <v>815</v>
      </c>
      <c r="C165" s="1" t="s">
        <v>2619</v>
      </c>
    </row>
    <row r="166" spans="2:3" ht="34" x14ac:dyDescent="0.2">
      <c r="B166" s="6" t="s">
        <v>816</v>
      </c>
      <c r="C166" s="1" t="s">
        <v>2620</v>
      </c>
    </row>
    <row r="167" spans="2:3" ht="187" x14ac:dyDescent="0.2">
      <c r="B167" s="6" t="s">
        <v>817</v>
      </c>
      <c r="C167" s="1" t="s">
        <v>2621</v>
      </c>
    </row>
    <row r="168" spans="2:3" ht="34" x14ac:dyDescent="0.2">
      <c r="B168" s="6" t="s">
        <v>818</v>
      </c>
      <c r="C168" s="1" t="s">
        <v>2622</v>
      </c>
    </row>
    <row r="169" spans="2:3" ht="51" x14ac:dyDescent="0.2">
      <c r="B169" s="6" t="s">
        <v>819</v>
      </c>
      <c r="C169" s="1" t="s">
        <v>2623</v>
      </c>
    </row>
    <row r="170" spans="2:3" ht="51" x14ac:dyDescent="0.2">
      <c r="B170" s="6" t="s">
        <v>821</v>
      </c>
      <c r="C170" s="1" t="s">
        <v>2624</v>
      </c>
    </row>
    <row r="171" spans="2:3" ht="51" x14ac:dyDescent="0.2">
      <c r="B171" s="6" t="s">
        <v>822</v>
      </c>
      <c r="C171" s="1" t="s">
        <v>2625</v>
      </c>
    </row>
    <row r="172" spans="2:3" ht="68" x14ac:dyDescent="0.2">
      <c r="B172" s="6" t="s">
        <v>823</v>
      </c>
      <c r="C172" s="1" t="s">
        <v>2626</v>
      </c>
    </row>
    <row r="173" spans="2:3" ht="34" x14ac:dyDescent="0.2">
      <c r="B173" s="6" t="s">
        <v>824</v>
      </c>
      <c r="C173" s="1" t="s">
        <v>2627</v>
      </c>
    </row>
    <row r="174" spans="2:3" ht="34" x14ac:dyDescent="0.2">
      <c r="B174" s="6" t="s">
        <v>825</v>
      </c>
      <c r="C174" s="1" t="s">
        <v>2628</v>
      </c>
    </row>
    <row r="175" spans="2:3" ht="34" x14ac:dyDescent="0.2">
      <c r="B175" s="6" t="s">
        <v>826</v>
      </c>
      <c r="C175" s="1" t="s">
        <v>2629</v>
      </c>
    </row>
    <row r="176" spans="2:3" ht="51" x14ac:dyDescent="0.2">
      <c r="B176" s="6" t="s">
        <v>827</v>
      </c>
      <c r="C176" s="1" t="s">
        <v>2630</v>
      </c>
    </row>
    <row r="177" spans="2:3" ht="34" x14ac:dyDescent="0.2">
      <c r="B177" s="6" t="s">
        <v>828</v>
      </c>
      <c r="C177" s="1" t="s">
        <v>2631</v>
      </c>
    </row>
    <row r="178" spans="2:3" ht="85" x14ac:dyDescent="0.2">
      <c r="B178" s="6" t="s">
        <v>829</v>
      </c>
      <c r="C178" s="1" t="s">
        <v>2632</v>
      </c>
    </row>
    <row r="179" spans="2:3" ht="34" x14ac:dyDescent="0.2">
      <c r="B179" s="6" t="s">
        <v>830</v>
      </c>
      <c r="C179" s="1" t="s">
        <v>2633</v>
      </c>
    </row>
    <row r="180" spans="2:3" ht="51" x14ac:dyDescent="0.2">
      <c r="B180" s="6" t="s">
        <v>831</v>
      </c>
      <c r="C180" s="1" t="s">
        <v>2634</v>
      </c>
    </row>
    <row r="181" spans="2:3" ht="68" x14ac:dyDescent="0.2">
      <c r="B181" s="6" t="s">
        <v>832</v>
      </c>
      <c r="C181" s="1" t="s">
        <v>2635</v>
      </c>
    </row>
    <row r="182" spans="2:3" ht="34" x14ac:dyDescent="0.2">
      <c r="B182" s="6" t="s">
        <v>833</v>
      </c>
      <c r="C182" s="1" t="s">
        <v>2636</v>
      </c>
    </row>
    <row r="183" spans="2:3" ht="34" x14ac:dyDescent="0.2">
      <c r="B183" s="6" t="s">
        <v>834</v>
      </c>
      <c r="C183" s="1" t="s">
        <v>2637</v>
      </c>
    </row>
    <row r="184" spans="2:3" ht="51" x14ac:dyDescent="0.2">
      <c r="B184" s="6" t="s">
        <v>835</v>
      </c>
      <c r="C184" s="1" t="s">
        <v>2638</v>
      </c>
    </row>
    <row r="185" spans="2:3" ht="51" x14ac:dyDescent="0.2">
      <c r="B185" s="6" t="s">
        <v>836</v>
      </c>
      <c r="C185" s="1" t="s">
        <v>2639</v>
      </c>
    </row>
    <row r="186" spans="2:3" ht="51" x14ac:dyDescent="0.2">
      <c r="B186" s="6" t="s">
        <v>837</v>
      </c>
      <c r="C186" s="1" t="s">
        <v>2640</v>
      </c>
    </row>
    <row r="187" spans="2:3" ht="51" x14ac:dyDescent="0.2">
      <c r="B187" s="6" t="s">
        <v>838</v>
      </c>
      <c r="C187" s="1" t="s">
        <v>2641</v>
      </c>
    </row>
    <row r="188" spans="2:3" ht="68" x14ac:dyDescent="0.2">
      <c r="B188" s="6" t="s">
        <v>839</v>
      </c>
      <c r="C188" s="1" t="s">
        <v>2642</v>
      </c>
    </row>
    <row r="189" spans="2:3" ht="51" x14ac:dyDescent="0.2">
      <c r="B189" s="6" t="s">
        <v>841</v>
      </c>
      <c r="C189" s="1" t="s">
        <v>2643</v>
      </c>
    </row>
    <row r="190" spans="2:3" ht="34" x14ac:dyDescent="0.2">
      <c r="B190" s="6" t="s">
        <v>842</v>
      </c>
      <c r="C190" s="1" t="s">
        <v>2644</v>
      </c>
    </row>
    <row r="191" spans="2:3" ht="34" x14ac:dyDescent="0.2">
      <c r="B191" s="6" t="s">
        <v>843</v>
      </c>
      <c r="C191" s="1" t="s">
        <v>2645</v>
      </c>
    </row>
    <row r="192" spans="2:3" ht="51" x14ac:dyDescent="0.2">
      <c r="B192" s="6" t="s">
        <v>844</v>
      </c>
      <c r="C192" s="1" t="s">
        <v>2646</v>
      </c>
    </row>
    <row r="193" spans="2:3" ht="68" x14ac:dyDescent="0.2">
      <c r="B193" s="6" t="s">
        <v>845</v>
      </c>
      <c r="C193" s="1" t="s">
        <v>2647</v>
      </c>
    </row>
    <row r="194" spans="2:3" ht="272" x14ac:dyDescent="0.2">
      <c r="B194" s="6" t="s">
        <v>846</v>
      </c>
      <c r="C194" s="1" t="s">
        <v>2648</v>
      </c>
    </row>
    <row r="195" spans="2:3" ht="153" x14ac:dyDescent="0.2">
      <c r="B195" s="6" t="s">
        <v>847</v>
      </c>
      <c r="C195" s="1" t="s">
        <v>2649</v>
      </c>
    </row>
    <row r="196" spans="2:3" ht="34" x14ac:dyDescent="0.2">
      <c r="B196" s="6" t="s">
        <v>848</v>
      </c>
      <c r="C196" s="1" t="s">
        <v>2650</v>
      </c>
    </row>
    <row r="197" spans="2:3" ht="68" x14ac:dyDescent="0.2">
      <c r="B197" s="6" t="s">
        <v>849</v>
      </c>
      <c r="C197" s="1" t="s">
        <v>2651</v>
      </c>
    </row>
    <row r="198" spans="2:3" ht="51" x14ac:dyDescent="0.2">
      <c r="B198" s="6" t="s">
        <v>850</v>
      </c>
      <c r="C198" s="1" t="s">
        <v>2652</v>
      </c>
    </row>
    <row r="199" spans="2:3" ht="34" x14ac:dyDescent="0.2">
      <c r="B199" s="6" t="s">
        <v>851</v>
      </c>
      <c r="C199" s="1" t="s">
        <v>2653</v>
      </c>
    </row>
    <row r="200" spans="2:3" ht="34" x14ac:dyDescent="0.2">
      <c r="B200" s="6" t="s">
        <v>852</v>
      </c>
      <c r="C200" s="1" t="s">
        <v>2654</v>
      </c>
    </row>
    <row r="201" spans="2:3" ht="51" x14ac:dyDescent="0.2">
      <c r="B201" s="6" t="s">
        <v>853</v>
      </c>
      <c r="C201" s="1" t="s">
        <v>2655</v>
      </c>
    </row>
    <row r="202" spans="2:3" ht="68" x14ac:dyDescent="0.2">
      <c r="B202" s="6" t="s">
        <v>854</v>
      </c>
      <c r="C202" s="1" t="s">
        <v>2656</v>
      </c>
    </row>
    <row r="203" spans="2:3" ht="34" x14ac:dyDescent="0.2">
      <c r="B203" s="6" t="s">
        <v>855</v>
      </c>
      <c r="C203" s="1" t="s">
        <v>2657</v>
      </c>
    </row>
    <row r="204" spans="2:3" ht="51" x14ac:dyDescent="0.2">
      <c r="B204" s="6" t="s">
        <v>856</v>
      </c>
      <c r="C204" s="1" t="s">
        <v>2658</v>
      </c>
    </row>
    <row r="205" spans="2:3" ht="170" x14ac:dyDescent="0.2">
      <c r="B205" s="6" t="s">
        <v>858</v>
      </c>
      <c r="C205" s="1" t="s">
        <v>2659</v>
      </c>
    </row>
    <row r="206" spans="2:3" ht="102" x14ac:dyDescent="0.2">
      <c r="B206" s="6" t="s">
        <v>859</v>
      </c>
      <c r="C206" s="1" t="s">
        <v>2660</v>
      </c>
    </row>
    <row r="207" spans="2:3" ht="221" x14ac:dyDescent="0.2">
      <c r="B207" s="6" t="s">
        <v>860</v>
      </c>
      <c r="C207" s="1" t="s">
        <v>2661</v>
      </c>
    </row>
    <row r="208" spans="2:3" ht="85" x14ac:dyDescent="0.2">
      <c r="B208" s="6" t="s">
        <v>861</v>
      </c>
      <c r="C208" s="1" t="s">
        <v>2662</v>
      </c>
    </row>
    <row r="209" spans="1:3" ht="34" x14ac:dyDescent="0.2">
      <c r="B209" s="6" t="s">
        <v>862</v>
      </c>
      <c r="C209" s="1" t="s">
        <v>2663</v>
      </c>
    </row>
    <row r="210" spans="1:3" ht="34" x14ac:dyDescent="0.2">
      <c r="B210" s="6" t="s">
        <v>863</v>
      </c>
      <c r="C210" s="1" t="s">
        <v>2663</v>
      </c>
    </row>
    <row r="211" spans="1:3" ht="34" x14ac:dyDescent="0.2">
      <c r="B211" s="6" t="s">
        <v>864</v>
      </c>
      <c r="C211" s="1" t="s">
        <v>2664</v>
      </c>
    </row>
    <row r="212" spans="1:3" ht="34" x14ac:dyDescent="0.2">
      <c r="B212" s="6" t="s">
        <v>865</v>
      </c>
      <c r="C212" s="1" t="s">
        <v>2665</v>
      </c>
    </row>
    <row r="213" spans="1:3" ht="289" x14ac:dyDescent="0.2">
      <c r="B213" s="6" t="s">
        <v>866</v>
      </c>
      <c r="C213" s="1" t="s">
        <v>2666</v>
      </c>
    </row>
    <row r="214" spans="1:3" ht="136" x14ac:dyDescent="0.2">
      <c r="B214" s="6" t="s">
        <v>867</v>
      </c>
      <c r="C214" s="1" t="s">
        <v>2667</v>
      </c>
    </row>
    <row r="215" spans="1:3" ht="255" x14ac:dyDescent="0.2">
      <c r="B215" s="6" t="s">
        <v>868</v>
      </c>
      <c r="C215" s="1" t="s">
        <v>2668</v>
      </c>
    </row>
    <row r="216" spans="1:3" ht="34" x14ac:dyDescent="0.2">
      <c r="B216" s="6" t="s">
        <v>869</v>
      </c>
      <c r="C216" s="1" t="s">
        <v>2669</v>
      </c>
    </row>
    <row r="217" spans="1:3" ht="34" x14ac:dyDescent="0.2">
      <c r="B217" s="6" t="s">
        <v>870</v>
      </c>
      <c r="C217" s="1" t="s">
        <v>2670</v>
      </c>
    </row>
    <row r="218" spans="1:3" ht="34" x14ac:dyDescent="0.2">
      <c r="B218" s="6" t="s">
        <v>871</v>
      </c>
      <c r="C218" s="1" t="s">
        <v>2671</v>
      </c>
    </row>
    <row r="219" spans="1:3" ht="34" x14ac:dyDescent="0.2">
      <c r="B219" s="6" t="s">
        <v>872</v>
      </c>
      <c r="C219" s="1" t="s">
        <v>2672</v>
      </c>
    </row>
    <row r="220" spans="1:3" ht="34" x14ac:dyDescent="0.2">
      <c r="B220" s="6" t="s">
        <v>873</v>
      </c>
      <c r="C220" s="1" t="s">
        <v>2673</v>
      </c>
    </row>
    <row r="221" spans="1:3" ht="34" x14ac:dyDescent="0.2">
      <c r="A221" s="19" t="s">
        <v>4224</v>
      </c>
      <c r="B221" s="6" t="s">
        <v>874</v>
      </c>
      <c r="C221" s="1" t="s">
        <v>2674</v>
      </c>
    </row>
    <row r="222" spans="1:3" ht="34" x14ac:dyDescent="0.2">
      <c r="B222" s="6" t="s">
        <v>875</v>
      </c>
      <c r="C222" s="1" t="s">
        <v>2674</v>
      </c>
    </row>
    <row r="223" spans="1:3" ht="34" x14ac:dyDescent="0.2">
      <c r="B223" s="6" t="s">
        <v>876</v>
      </c>
      <c r="C223" s="1" t="s">
        <v>2675</v>
      </c>
    </row>
    <row r="224" spans="1:3" ht="102" x14ac:dyDescent="0.2">
      <c r="B224" s="6" t="s">
        <v>877</v>
      </c>
      <c r="C224" s="1" t="s">
        <v>2676</v>
      </c>
    </row>
    <row r="225" spans="2:3" ht="51" x14ac:dyDescent="0.2">
      <c r="B225" s="6" t="s">
        <v>878</v>
      </c>
      <c r="C225" s="1" t="s">
        <v>2677</v>
      </c>
    </row>
    <row r="226" spans="2:3" ht="51" x14ac:dyDescent="0.2">
      <c r="B226" s="6" t="s">
        <v>879</v>
      </c>
      <c r="C226" s="1" t="s">
        <v>2678</v>
      </c>
    </row>
    <row r="227" spans="2:3" ht="51" x14ac:dyDescent="0.2">
      <c r="B227" s="6" t="s">
        <v>880</v>
      </c>
      <c r="C227" s="1" t="s">
        <v>2679</v>
      </c>
    </row>
    <row r="228" spans="2:3" ht="68" x14ac:dyDescent="0.2">
      <c r="B228" s="6" t="s">
        <v>881</v>
      </c>
      <c r="C228" s="1" t="s">
        <v>2680</v>
      </c>
    </row>
    <row r="229" spans="2:3" ht="34" x14ac:dyDescent="0.2">
      <c r="B229" s="6" t="s">
        <v>882</v>
      </c>
      <c r="C229" s="1" t="s">
        <v>2681</v>
      </c>
    </row>
    <row r="230" spans="2:3" ht="85" x14ac:dyDescent="0.2">
      <c r="B230" s="6" t="s">
        <v>883</v>
      </c>
      <c r="C230" s="1" t="s">
        <v>2682</v>
      </c>
    </row>
    <row r="231" spans="2:3" ht="102" x14ac:dyDescent="0.2">
      <c r="B231" s="6" t="s">
        <v>884</v>
      </c>
      <c r="C231" s="1" t="s">
        <v>2683</v>
      </c>
    </row>
    <row r="232" spans="2:3" ht="85" x14ac:dyDescent="0.2">
      <c r="B232" s="6" t="s">
        <v>885</v>
      </c>
      <c r="C232" s="1" t="s">
        <v>2684</v>
      </c>
    </row>
    <row r="233" spans="2:3" ht="136" x14ac:dyDescent="0.2">
      <c r="B233" s="6" t="s">
        <v>886</v>
      </c>
      <c r="C233" s="1" t="s">
        <v>2685</v>
      </c>
    </row>
    <row r="234" spans="2:3" ht="51" x14ac:dyDescent="0.2">
      <c r="B234" s="6" t="s">
        <v>887</v>
      </c>
      <c r="C234" s="1" t="s">
        <v>2686</v>
      </c>
    </row>
    <row r="235" spans="2:3" ht="34" x14ac:dyDescent="0.2">
      <c r="B235" s="6" t="s">
        <v>888</v>
      </c>
      <c r="C235" s="1" t="s">
        <v>2674</v>
      </c>
    </row>
    <row r="236" spans="2:3" ht="34" x14ac:dyDescent="0.2">
      <c r="B236" s="6" t="s">
        <v>889</v>
      </c>
      <c r="C236" s="1" t="s">
        <v>2687</v>
      </c>
    </row>
    <row r="237" spans="2:3" ht="68" x14ac:dyDescent="0.2">
      <c r="B237" s="6" t="s">
        <v>890</v>
      </c>
      <c r="C237" s="1" t="s">
        <v>2688</v>
      </c>
    </row>
    <row r="238" spans="2:3" ht="119" x14ac:dyDescent="0.2">
      <c r="B238" s="6" t="s">
        <v>891</v>
      </c>
      <c r="C238" s="1" t="s">
        <v>2689</v>
      </c>
    </row>
    <row r="239" spans="2:3" ht="51" x14ac:dyDescent="0.2">
      <c r="B239" s="6" t="s">
        <v>892</v>
      </c>
      <c r="C239" s="1" t="s">
        <v>2690</v>
      </c>
    </row>
    <row r="240" spans="2:3" ht="255" x14ac:dyDescent="0.2">
      <c r="B240" s="6" t="s">
        <v>893</v>
      </c>
      <c r="C240" s="1" t="s">
        <v>2691</v>
      </c>
    </row>
    <row r="241" spans="1:3" ht="51" x14ac:dyDescent="0.2">
      <c r="B241" s="6" t="s">
        <v>894</v>
      </c>
      <c r="C241" s="1" t="s">
        <v>2692</v>
      </c>
    </row>
    <row r="242" spans="1:3" ht="34" x14ac:dyDescent="0.2">
      <c r="B242" s="6" t="s">
        <v>895</v>
      </c>
      <c r="C242" s="1" t="s">
        <v>2693</v>
      </c>
    </row>
    <row r="243" spans="1:3" ht="34" x14ac:dyDescent="0.2">
      <c r="B243" s="6" t="s">
        <v>896</v>
      </c>
      <c r="C243" s="1" t="s">
        <v>2694</v>
      </c>
    </row>
    <row r="244" spans="1:3" ht="68" x14ac:dyDescent="0.2">
      <c r="B244" s="6" t="s">
        <v>897</v>
      </c>
      <c r="C244" s="1" t="s">
        <v>2695</v>
      </c>
    </row>
    <row r="245" spans="1:3" ht="34" x14ac:dyDescent="0.2">
      <c r="B245" s="6" t="s">
        <v>899</v>
      </c>
      <c r="C245" s="1" t="s">
        <v>2696</v>
      </c>
    </row>
    <row r="246" spans="1:3" ht="34" x14ac:dyDescent="0.2">
      <c r="A246" s="16">
        <v>1</v>
      </c>
      <c r="B246" s="6" t="s">
        <v>900</v>
      </c>
      <c r="C246" s="1" t="s">
        <v>2697</v>
      </c>
    </row>
    <row r="247" spans="1:3" ht="51" x14ac:dyDescent="0.2">
      <c r="B247" s="6" t="s">
        <v>901</v>
      </c>
      <c r="C247" s="1" t="s">
        <v>2698</v>
      </c>
    </row>
    <row r="248" spans="1:3" ht="34" x14ac:dyDescent="0.2">
      <c r="B248" s="6" t="s">
        <v>902</v>
      </c>
      <c r="C248" s="1" t="s">
        <v>2699</v>
      </c>
    </row>
    <row r="249" spans="1:3" ht="34" x14ac:dyDescent="0.2">
      <c r="A249" s="16">
        <v>1</v>
      </c>
      <c r="B249" s="6" t="s">
        <v>903</v>
      </c>
      <c r="C249" s="1" t="s">
        <v>2700</v>
      </c>
    </row>
    <row r="250" spans="1:3" ht="34" x14ac:dyDescent="0.2">
      <c r="B250" s="6" t="s">
        <v>904</v>
      </c>
      <c r="C250" s="1" t="s">
        <v>2701</v>
      </c>
    </row>
    <row r="251" spans="1:3" ht="102" x14ac:dyDescent="0.2">
      <c r="B251" s="6" t="s">
        <v>905</v>
      </c>
      <c r="C251" s="1" t="s">
        <v>2702</v>
      </c>
    </row>
    <row r="252" spans="1:3" ht="170" x14ac:dyDescent="0.2">
      <c r="B252" s="6" t="s">
        <v>906</v>
      </c>
      <c r="C252" s="1" t="s">
        <v>2703</v>
      </c>
    </row>
    <row r="253" spans="1:3" ht="34" x14ac:dyDescent="0.2">
      <c r="B253" s="6" t="s">
        <v>907</v>
      </c>
      <c r="C253" s="1" t="s">
        <v>2704</v>
      </c>
    </row>
    <row r="254" spans="1:3" ht="68" x14ac:dyDescent="0.2">
      <c r="A254" s="19" t="s">
        <v>4224</v>
      </c>
      <c r="B254" s="6" t="s">
        <v>908</v>
      </c>
      <c r="C254" s="1" t="s">
        <v>2705</v>
      </c>
    </row>
    <row r="255" spans="1:3" ht="34" x14ac:dyDescent="0.2">
      <c r="B255" s="6" t="s">
        <v>909</v>
      </c>
      <c r="C255" s="1" t="s">
        <v>2706</v>
      </c>
    </row>
    <row r="256" spans="1:3" ht="34" x14ac:dyDescent="0.2">
      <c r="B256" s="6" t="s">
        <v>910</v>
      </c>
      <c r="C256" s="1" t="s">
        <v>2706</v>
      </c>
    </row>
    <row r="257" spans="2:3" ht="34" x14ac:dyDescent="0.2">
      <c r="B257" s="6" t="s">
        <v>911</v>
      </c>
      <c r="C257" s="1" t="s">
        <v>2707</v>
      </c>
    </row>
    <row r="258" spans="2:3" ht="68" x14ac:dyDescent="0.2">
      <c r="B258" s="6" t="s">
        <v>912</v>
      </c>
      <c r="C258" s="1" t="s">
        <v>2708</v>
      </c>
    </row>
    <row r="259" spans="2:3" ht="34" x14ac:dyDescent="0.2">
      <c r="B259" s="6" t="s">
        <v>914</v>
      </c>
      <c r="C259" s="1" t="s">
        <v>2709</v>
      </c>
    </row>
    <row r="260" spans="2:3" ht="34" x14ac:dyDescent="0.2">
      <c r="B260" s="6" t="s">
        <v>915</v>
      </c>
      <c r="C260" s="1" t="s">
        <v>2710</v>
      </c>
    </row>
    <row r="261" spans="2:3" ht="51" x14ac:dyDescent="0.2">
      <c r="B261" s="6" t="s">
        <v>916</v>
      </c>
      <c r="C261" s="1" t="s">
        <v>2711</v>
      </c>
    </row>
    <row r="262" spans="2:3" ht="119" x14ac:dyDescent="0.2">
      <c r="B262" s="6" t="s">
        <v>917</v>
      </c>
      <c r="C262" s="1" t="s">
        <v>2712</v>
      </c>
    </row>
    <row r="263" spans="2:3" ht="102" x14ac:dyDescent="0.2">
      <c r="B263" s="6" t="s">
        <v>918</v>
      </c>
      <c r="C263" s="1" t="s">
        <v>2713</v>
      </c>
    </row>
    <row r="264" spans="2:3" ht="85" x14ac:dyDescent="0.2">
      <c r="B264" s="6" t="s">
        <v>919</v>
      </c>
      <c r="C264" s="1" t="s">
        <v>2714</v>
      </c>
    </row>
    <row r="265" spans="2:3" ht="34" x14ac:dyDescent="0.2">
      <c r="B265" s="6" t="s">
        <v>920</v>
      </c>
      <c r="C265" s="1" t="s">
        <v>2715</v>
      </c>
    </row>
    <row r="266" spans="2:3" ht="34" x14ac:dyDescent="0.2">
      <c r="B266" s="6" t="s">
        <v>921</v>
      </c>
      <c r="C266" s="1" t="s">
        <v>2716</v>
      </c>
    </row>
    <row r="267" spans="2:3" ht="34" x14ac:dyDescent="0.2">
      <c r="B267" s="6" t="s">
        <v>922</v>
      </c>
      <c r="C267" s="1" t="s">
        <v>2717</v>
      </c>
    </row>
    <row r="268" spans="2:3" ht="68" x14ac:dyDescent="0.2">
      <c r="B268" s="6" t="s">
        <v>923</v>
      </c>
      <c r="C268" s="1" t="s">
        <v>2718</v>
      </c>
    </row>
    <row r="269" spans="2:3" ht="34" x14ac:dyDescent="0.2">
      <c r="B269" s="6" t="s">
        <v>924</v>
      </c>
      <c r="C269" s="1" t="s">
        <v>2719</v>
      </c>
    </row>
    <row r="270" spans="2:3" ht="34" x14ac:dyDescent="0.2">
      <c r="B270" s="6" t="s">
        <v>925</v>
      </c>
      <c r="C270" s="1" t="s">
        <v>2720</v>
      </c>
    </row>
    <row r="271" spans="2:3" ht="51" x14ac:dyDescent="0.2">
      <c r="B271" s="6" t="s">
        <v>926</v>
      </c>
      <c r="C271" s="1" t="s">
        <v>2711</v>
      </c>
    </row>
    <row r="272" spans="2:3" ht="34" x14ac:dyDescent="0.2">
      <c r="B272" s="6" t="s">
        <v>927</v>
      </c>
      <c r="C272" s="1" t="s">
        <v>2721</v>
      </c>
    </row>
    <row r="273" spans="1:3" ht="102" x14ac:dyDescent="0.2">
      <c r="B273" s="6" t="s">
        <v>928</v>
      </c>
      <c r="C273" s="1" t="s">
        <v>2722</v>
      </c>
    </row>
    <row r="274" spans="1:3" ht="51" x14ac:dyDescent="0.2">
      <c r="B274" s="6" t="s">
        <v>929</v>
      </c>
      <c r="C274" s="1" t="s">
        <v>2723</v>
      </c>
    </row>
    <row r="275" spans="1:3" ht="136" x14ac:dyDescent="0.2">
      <c r="B275" s="6" t="s">
        <v>931</v>
      </c>
      <c r="C275" s="1" t="s">
        <v>2724</v>
      </c>
    </row>
    <row r="276" spans="1:3" ht="34" x14ac:dyDescent="0.2">
      <c r="B276" s="6" t="s">
        <v>932</v>
      </c>
      <c r="C276" s="1" t="s">
        <v>2725</v>
      </c>
    </row>
    <row r="277" spans="1:3" ht="34" x14ac:dyDescent="0.2">
      <c r="B277" s="6" t="s">
        <v>933</v>
      </c>
      <c r="C277" s="1" t="s">
        <v>2726</v>
      </c>
    </row>
    <row r="278" spans="1:3" ht="153" x14ac:dyDescent="0.2">
      <c r="B278" s="6" t="s">
        <v>934</v>
      </c>
      <c r="C278" s="1" t="s">
        <v>2727</v>
      </c>
    </row>
    <row r="279" spans="1:3" ht="68" x14ac:dyDescent="0.2">
      <c r="B279" s="6" t="s">
        <v>936</v>
      </c>
      <c r="C279" s="1" t="s">
        <v>2728</v>
      </c>
    </row>
    <row r="280" spans="1:3" ht="34" x14ac:dyDescent="0.2">
      <c r="A280" s="19">
        <v>1</v>
      </c>
      <c r="B280" s="6" t="s">
        <v>937</v>
      </c>
      <c r="C280" s="1" t="s">
        <v>2729</v>
      </c>
    </row>
    <row r="281" spans="1:3" ht="34" x14ac:dyDescent="0.2">
      <c r="B281" s="6" t="s">
        <v>938</v>
      </c>
      <c r="C281" s="1" t="s">
        <v>2730</v>
      </c>
    </row>
    <row r="282" spans="1:3" ht="119" x14ac:dyDescent="0.2">
      <c r="B282" s="6" t="s">
        <v>939</v>
      </c>
      <c r="C282" s="1" t="s">
        <v>2731</v>
      </c>
    </row>
    <row r="283" spans="1:3" ht="51" x14ac:dyDescent="0.2">
      <c r="B283" s="6" t="s">
        <v>940</v>
      </c>
      <c r="C283" s="1" t="s">
        <v>2732</v>
      </c>
    </row>
    <row r="284" spans="1:3" ht="34" x14ac:dyDescent="0.2">
      <c r="B284" s="6" t="s">
        <v>941</v>
      </c>
      <c r="C284" s="1" t="s">
        <v>2733</v>
      </c>
    </row>
    <row r="285" spans="1:3" ht="221" x14ac:dyDescent="0.2">
      <c r="B285" s="6" t="s">
        <v>942</v>
      </c>
      <c r="C285" s="1" t="s">
        <v>2734</v>
      </c>
    </row>
    <row r="286" spans="1:3" ht="34" x14ac:dyDescent="0.2">
      <c r="B286" s="6" t="s">
        <v>943</v>
      </c>
      <c r="C286" s="1" t="s">
        <v>2735</v>
      </c>
    </row>
    <row r="287" spans="1:3" ht="34" x14ac:dyDescent="0.2">
      <c r="B287" s="6" t="s">
        <v>944</v>
      </c>
      <c r="C287" s="1" t="s">
        <v>2736</v>
      </c>
    </row>
    <row r="288" spans="1:3" ht="51" x14ac:dyDescent="0.2">
      <c r="B288" s="6" t="s">
        <v>945</v>
      </c>
      <c r="C288" s="1" t="s">
        <v>2737</v>
      </c>
    </row>
    <row r="289" spans="1:3" ht="170" x14ac:dyDescent="0.2">
      <c r="B289" s="6" t="s">
        <v>946</v>
      </c>
      <c r="C289" s="1" t="s">
        <v>2738</v>
      </c>
    </row>
    <row r="290" spans="1:3" ht="34" x14ac:dyDescent="0.2">
      <c r="B290" s="6" t="s">
        <v>947</v>
      </c>
      <c r="C290" s="1" t="s">
        <v>2739</v>
      </c>
    </row>
    <row r="291" spans="1:3" ht="51" x14ac:dyDescent="0.2">
      <c r="B291" s="6" t="s">
        <v>948</v>
      </c>
      <c r="C291" s="1" t="s">
        <v>2740</v>
      </c>
    </row>
    <row r="292" spans="1:3" ht="102" x14ac:dyDescent="0.2">
      <c r="B292" s="6" t="s">
        <v>949</v>
      </c>
      <c r="C292" s="1" t="s">
        <v>2741</v>
      </c>
    </row>
    <row r="293" spans="1:3" ht="323" x14ac:dyDescent="0.2">
      <c r="B293" s="6" t="s">
        <v>950</v>
      </c>
      <c r="C293" s="1" t="s">
        <v>2742</v>
      </c>
    </row>
    <row r="294" spans="1:3" ht="102" x14ac:dyDescent="0.2">
      <c r="B294" s="6" t="s">
        <v>951</v>
      </c>
      <c r="C294" s="1" t="s">
        <v>2743</v>
      </c>
    </row>
    <row r="295" spans="1:3" ht="34" x14ac:dyDescent="0.2">
      <c r="B295" s="6" t="s">
        <v>952</v>
      </c>
      <c r="C295" s="1" t="s">
        <v>2744</v>
      </c>
    </row>
    <row r="296" spans="1:3" ht="85" x14ac:dyDescent="0.2">
      <c r="B296" s="6" t="s">
        <v>953</v>
      </c>
      <c r="C296" s="1" t="s">
        <v>2745</v>
      </c>
    </row>
    <row r="297" spans="1:3" ht="85" x14ac:dyDescent="0.2">
      <c r="B297" s="6" t="s">
        <v>955</v>
      </c>
      <c r="C297" s="1" t="s">
        <v>2746</v>
      </c>
    </row>
    <row r="298" spans="1:3" ht="51" x14ac:dyDescent="0.2">
      <c r="A298" s="19" t="s">
        <v>4224</v>
      </c>
      <c r="B298" s="6" t="s">
        <v>956</v>
      </c>
      <c r="C298" s="1" t="s">
        <v>2747</v>
      </c>
    </row>
    <row r="299" spans="1:3" ht="34" x14ac:dyDescent="0.2">
      <c r="B299" s="6" t="s">
        <v>957</v>
      </c>
      <c r="C299" s="1" t="s">
        <v>2748</v>
      </c>
    </row>
    <row r="300" spans="1:3" ht="34" x14ac:dyDescent="0.2">
      <c r="B300" s="6" t="s">
        <v>958</v>
      </c>
      <c r="C300" s="1" t="s">
        <v>2749</v>
      </c>
    </row>
    <row r="301" spans="1:3" ht="51" x14ac:dyDescent="0.2">
      <c r="B301" s="6" t="s">
        <v>959</v>
      </c>
      <c r="C301" s="1" t="s">
        <v>2750</v>
      </c>
    </row>
    <row r="302" spans="1:3" ht="51" x14ac:dyDescent="0.2">
      <c r="B302" s="6" t="s">
        <v>960</v>
      </c>
      <c r="C302" s="1" t="s">
        <v>2750</v>
      </c>
    </row>
    <row r="303" spans="1:3" ht="34" x14ac:dyDescent="0.2">
      <c r="B303" s="6" t="s">
        <v>961</v>
      </c>
      <c r="C303" s="1" t="s">
        <v>2751</v>
      </c>
    </row>
    <row r="304" spans="1:3" ht="34" x14ac:dyDescent="0.2">
      <c r="B304" s="6" t="s">
        <v>962</v>
      </c>
      <c r="C304" s="1" t="s">
        <v>2751</v>
      </c>
    </row>
    <row r="305" spans="1:3" ht="51" x14ac:dyDescent="0.2">
      <c r="B305" s="6" t="s">
        <v>963</v>
      </c>
      <c r="C305" s="1" t="s">
        <v>2752</v>
      </c>
    </row>
    <row r="306" spans="1:3" ht="102" x14ac:dyDescent="0.2">
      <c r="B306" s="6" t="s">
        <v>964</v>
      </c>
      <c r="C306" s="1" t="s">
        <v>2753</v>
      </c>
    </row>
    <row r="307" spans="1:3" ht="68" x14ac:dyDescent="0.2">
      <c r="B307" s="6" t="s">
        <v>965</v>
      </c>
      <c r="C307" s="1" t="s">
        <v>2754</v>
      </c>
    </row>
    <row r="308" spans="1:3" ht="51" x14ac:dyDescent="0.2">
      <c r="B308" s="6" t="s">
        <v>966</v>
      </c>
      <c r="C308" s="1" t="s">
        <v>2755</v>
      </c>
    </row>
    <row r="309" spans="1:3" ht="51" x14ac:dyDescent="0.2">
      <c r="B309" s="6" t="s">
        <v>967</v>
      </c>
      <c r="C309" s="1" t="s">
        <v>2756</v>
      </c>
    </row>
    <row r="310" spans="1:3" ht="34" x14ac:dyDescent="0.2">
      <c r="B310" s="6" t="s">
        <v>968</v>
      </c>
      <c r="C310" s="1" t="s">
        <v>2757</v>
      </c>
    </row>
    <row r="311" spans="1:3" ht="34" x14ac:dyDescent="0.2">
      <c r="B311" s="6" t="s">
        <v>969</v>
      </c>
      <c r="C311" s="1" t="s">
        <v>2758</v>
      </c>
    </row>
    <row r="312" spans="1:3" ht="34" x14ac:dyDescent="0.2">
      <c r="B312" s="6" t="s">
        <v>970</v>
      </c>
      <c r="C312" s="1" t="s">
        <v>2759</v>
      </c>
    </row>
    <row r="313" spans="1:3" ht="34" x14ac:dyDescent="0.2">
      <c r="B313" s="6" t="s">
        <v>971</v>
      </c>
      <c r="C313" s="1" t="s">
        <v>2759</v>
      </c>
    </row>
    <row r="314" spans="1:3" ht="34" x14ac:dyDescent="0.2">
      <c r="A314" s="19" t="s">
        <v>4224</v>
      </c>
      <c r="B314" s="6" t="s">
        <v>972</v>
      </c>
      <c r="C314" s="1" t="s">
        <v>2760</v>
      </c>
    </row>
    <row r="315" spans="1:3" ht="51" x14ac:dyDescent="0.2">
      <c r="B315" s="6" t="s">
        <v>973</v>
      </c>
      <c r="C315" s="1" t="s">
        <v>2761</v>
      </c>
    </row>
    <row r="316" spans="1:3" ht="34" x14ac:dyDescent="0.2">
      <c r="B316" s="6" t="s">
        <v>975</v>
      </c>
      <c r="C316" s="1" t="s">
        <v>2762</v>
      </c>
    </row>
    <row r="317" spans="1:3" ht="34" x14ac:dyDescent="0.2">
      <c r="B317" s="6" t="s">
        <v>976</v>
      </c>
      <c r="C317" s="1" t="s">
        <v>2763</v>
      </c>
    </row>
    <row r="318" spans="1:3" ht="34" x14ac:dyDescent="0.2">
      <c r="B318" s="6" t="s">
        <v>977</v>
      </c>
      <c r="C318" s="1" t="s">
        <v>2499</v>
      </c>
    </row>
    <row r="319" spans="1:3" ht="34" x14ac:dyDescent="0.2">
      <c r="B319" s="6" t="s">
        <v>978</v>
      </c>
      <c r="C319" s="1" t="s">
        <v>2764</v>
      </c>
    </row>
    <row r="320" spans="1:3" ht="34" x14ac:dyDescent="0.2">
      <c r="B320" s="6" t="s">
        <v>979</v>
      </c>
      <c r="C320" s="1" t="s">
        <v>2765</v>
      </c>
    </row>
    <row r="321" spans="1:3" ht="34" x14ac:dyDescent="0.2">
      <c r="B321" s="6" t="s">
        <v>980</v>
      </c>
      <c r="C321" s="1" t="s">
        <v>2524</v>
      </c>
    </row>
    <row r="322" spans="1:3" ht="34" x14ac:dyDescent="0.2">
      <c r="B322" s="6" t="s">
        <v>981</v>
      </c>
      <c r="C322" s="1" t="s">
        <v>2766</v>
      </c>
    </row>
    <row r="323" spans="1:3" ht="34" x14ac:dyDescent="0.2">
      <c r="B323" s="6" t="s">
        <v>982</v>
      </c>
      <c r="C323" s="1" t="s">
        <v>2767</v>
      </c>
    </row>
    <row r="324" spans="1:3" ht="34" x14ac:dyDescent="0.2">
      <c r="B324" s="6" t="s">
        <v>983</v>
      </c>
      <c r="C324" s="1" t="s">
        <v>2768</v>
      </c>
    </row>
    <row r="325" spans="1:3" ht="51" x14ac:dyDescent="0.2">
      <c r="A325" s="19">
        <v>1</v>
      </c>
      <c r="B325" s="6" t="s">
        <v>984</v>
      </c>
      <c r="C325" s="1" t="s">
        <v>2769</v>
      </c>
    </row>
    <row r="326" spans="1:3" ht="34" x14ac:dyDescent="0.2">
      <c r="B326" s="6" t="s">
        <v>985</v>
      </c>
      <c r="C326" s="1" t="s">
        <v>2770</v>
      </c>
    </row>
    <row r="327" spans="1:3" ht="34" x14ac:dyDescent="0.2">
      <c r="A327" s="19">
        <v>1</v>
      </c>
      <c r="B327" s="6" t="s">
        <v>986</v>
      </c>
      <c r="C327" s="1" t="s">
        <v>2771</v>
      </c>
    </row>
    <row r="328" spans="1:3" ht="34" x14ac:dyDescent="0.2">
      <c r="B328" s="6" t="s">
        <v>987</v>
      </c>
      <c r="C328" s="1" t="s">
        <v>2772</v>
      </c>
    </row>
    <row r="329" spans="1:3" ht="34" x14ac:dyDescent="0.2">
      <c r="B329" s="6" t="s">
        <v>988</v>
      </c>
      <c r="C329" s="1" t="s">
        <v>2773</v>
      </c>
    </row>
    <row r="330" spans="1:3" ht="68" x14ac:dyDescent="0.2">
      <c r="B330" s="6" t="s">
        <v>989</v>
      </c>
      <c r="C330" s="1" t="s">
        <v>2774</v>
      </c>
    </row>
    <row r="331" spans="1:3" ht="34" x14ac:dyDescent="0.2">
      <c r="B331" s="6" t="s">
        <v>990</v>
      </c>
      <c r="C331" s="1" t="s">
        <v>2775</v>
      </c>
    </row>
    <row r="332" spans="1:3" ht="34" x14ac:dyDescent="0.2">
      <c r="B332" s="6" t="s">
        <v>991</v>
      </c>
      <c r="C332" s="1" t="s">
        <v>2776</v>
      </c>
    </row>
    <row r="333" spans="1:3" ht="34" x14ac:dyDescent="0.2">
      <c r="B333" s="6" t="s">
        <v>992</v>
      </c>
      <c r="C333" s="1" t="s">
        <v>2777</v>
      </c>
    </row>
    <row r="334" spans="1:3" ht="34" x14ac:dyDescent="0.2">
      <c r="B334" s="6" t="s">
        <v>993</v>
      </c>
      <c r="C334" s="1" t="s">
        <v>2778</v>
      </c>
    </row>
    <row r="335" spans="1:3" ht="51" x14ac:dyDescent="0.2">
      <c r="B335" s="6" t="s">
        <v>994</v>
      </c>
      <c r="C335" s="1" t="s">
        <v>2594</v>
      </c>
    </row>
    <row r="336" spans="1:3" ht="34" x14ac:dyDescent="0.2">
      <c r="B336" s="6" t="s">
        <v>995</v>
      </c>
      <c r="C336" s="1" t="s">
        <v>2779</v>
      </c>
    </row>
    <row r="337" spans="2:3" ht="34" x14ac:dyDescent="0.2">
      <c r="B337" s="6" t="s">
        <v>996</v>
      </c>
      <c r="C337" s="1" t="s">
        <v>2598</v>
      </c>
    </row>
    <row r="338" spans="2:3" ht="51" x14ac:dyDescent="0.2">
      <c r="B338" s="6" t="s">
        <v>997</v>
      </c>
      <c r="C338" s="1" t="s">
        <v>2780</v>
      </c>
    </row>
    <row r="339" spans="2:3" ht="34" x14ac:dyDescent="0.2">
      <c r="B339" s="6" t="s">
        <v>5</v>
      </c>
      <c r="C339" s="1" t="s">
        <v>2781</v>
      </c>
    </row>
    <row r="340" spans="2:3" ht="34" x14ac:dyDescent="0.2">
      <c r="B340" s="6" t="s">
        <v>998</v>
      </c>
      <c r="C340" s="1" t="s">
        <v>2782</v>
      </c>
    </row>
    <row r="341" spans="2:3" ht="34" x14ac:dyDescent="0.2">
      <c r="B341" s="6" t="s">
        <v>999</v>
      </c>
      <c r="C341" s="1" t="s">
        <v>2783</v>
      </c>
    </row>
    <row r="342" spans="2:3" ht="34" x14ac:dyDescent="0.2">
      <c r="B342" s="6" t="s">
        <v>1000</v>
      </c>
      <c r="C342" s="1" t="s">
        <v>2784</v>
      </c>
    </row>
    <row r="343" spans="2:3" ht="34" x14ac:dyDescent="0.2">
      <c r="B343" s="6" t="s">
        <v>1001</v>
      </c>
      <c r="C343" s="1" t="s">
        <v>2785</v>
      </c>
    </row>
    <row r="344" spans="2:3" ht="34" x14ac:dyDescent="0.2">
      <c r="B344" s="6" t="s">
        <v>1002</v>
      </c>
      <c r="C344" s="1" t="s">
        <v>2786</v>
      </c>
    </row>
    <row r="345" spans="2:3" ht="34" x14ac:dyDescent="0.2">
      <c r="B345" s="6" t="s">
        <v>1003</v>
      </c>
      <c r="C345" s="1" t="s">
        <v>2787</v>
      </c>
    </row>
    <row r="346" spans="2:3" ht="51" x14ac:dyDescent="0.2">
      <c r="B346" s="6" t="s">
        <v>1004</v>
      </c>
      <c r="C346" s="1" t="s">
        <v>2788</v>
      </c>
    </row>
    <row r="347" spans="2:3" ht="34" x14ac:dyDescent="0.2">
      <c r="B347" s="6" t="s">
        <v>1005</v>
      </c>
      <c r="C347" s="1" t="s">
        <v>2789</v>
      </c>
    </row>
    <row r="348" spans="2:3" ht="34" x14ac:dyDescent="0.2">
      <c r="B348" s="6" t="s">
        <v>1006</v>
      </c>
      <c r="C348" s="1" t="s">
        <v>2790</v>
      </c>
    </row>
    <row r="349" spans="2:3" ht="34" x14ac:dyDescent="0.2">
      <c r="B349" s="6" t="s">
        <v>1007</v>
      </c>
      <c r="C349" s="1" t="s">
        <v>2791</v>
      </c>
    </row>
    <row r="350" spans="2:3" ht="51" x14ac:dyDescent="0.2">
      <c r="B350" s="6" t="s">
        <v>1008</v>
      </c>
      <c r="C350" s="1" t="s">
        <v>2792</v>
      </c>
    </row>
    <row r="351" spans="2:3" ht="85" x14ac:dyDescent="0.2">
      <c r="B351" s="6" t="s">
        <v>1009</v>
      </c>
      <c r="C351" s="1" t="s">
        <v>2793</v>
      </c>
    </row>
    <row r="352" spans="2:3" ht="34" x14ac:dyDescent="0.2">
      <c r="B352" s="6" t="s">
        <v>1011</v>
      </c>
      <c r="C352" s="1" t="s">
        <v>2794</v>
      </c>
    </row>
    <row r="353" spans="2:3" ht="51" x14ac:dyDescent="0.2">
      <c r="B353" s="6" t="s">
        <v>1012</v>
      </c>
      <c r="C353" s="1" t="s">
        <v>2795</v>
      </c>
    </row>
    <row r="354" spans="2:3" ht="34" x14ac:dyDescent="0.2">
      <c r="B354" s="6" t="s">
        <v>1013</v>
      </c>
      <c r="C354" s="1" t="s">
        <v>2796</v>
      </c>
    </row>
    <row r="355" spans="2:3" ht="34" x14ac:dyDescent="0.2">
      <c r="B355" s="6" t="s">
        <v>1014</v>
      </c>
      <c r="C355" s="1" t="s">
        <v>2797</v>
      </c>
    </row>
    <row r="356" spans="2:3" ht="34" x14ac:dyDescent="0.2">
      <c r="B356" s="6" t="s">
        <v>1015</v>
      </c>
      <c r="C356" s="1" t="s">
        <v>2798</v>
      </c>
    </row>
    <row r="357" spans="2:3" ht="51" x14ac:dyDescent="0.2">
      <c r="B357" s="6" t="s">
        <v>1016</v>
      </c>
      <c r="C357" s="1" t="s">
        <v>2799</v>
      </c>
    </row>
    <row r="358" spans="2:3" ht="34" x14ac:dyDescent="0.2">
      <c r="B358" s="6" t="s">
        <v>1017</v>
      </c>
      <c r="C358" s="1" t="s">
        <v>2800</v>
      </c>
    </row>
    <row r="359" spans="2:3" ht="68" x14ac:dyDescent="0.2">
      <c r="B359" s="6" t="s">
        <v>1018</v>
      </c>
      <c r="C359" s="1" t="s">
        <v>2801</v>
      </c>
    </row>
    <row r="360" spans="2:3" ht="51" x14ac:dyDescent="0.2">
      <c r="B360" s="6" t="s">
        <v>1019</v>
      </c>
      <c r="C360" s="1" t="s">
        <v>2802</v>
      </c>
    </row>
    <row r="361" spans="2:3" ht="34" x14ac:dyDescent="0.2">
      <c r="B361" s="6" t="s">
        <v>1020</v>
      </c>
      <c r="C361" s="1" t="s">
        <v>2803</v>
      </c>
    </row>
    <row r="362" spans="2:3" ht="51" x14ac:dyDescent="0.2">
      <c r="B362" s="6" t="s">
        <v>1021</v>
      </c>
      <c r="C362" s="1" t="s">
        <v>2804</v>
      </c>
    </row>
    <row r="363" spans="2:3" ht="34" x14ac:dyDescent="0.2">
      <c r="B363" s="6" t="s">
        <v>1022</v>
      </c>
      <c r="C363" s="1" t="s">
        <v>2805</v>
      </c>
    </row>
    <row r="364" spans="2:3" ht="34" x14ac:dyDescent="0.2">
      <c r="B364" s="6" t="s">
        <v>1023</v>
      </c>
      <c r="C364" s="1" t="s">
        <v>2806</v>
      </c>
    </row>
    <row r="365" spans="2:3" ht="34" x14ac:dyDescent="0.2">
      <c r="B365" s="6" t="s">
        <v>1024</v>
      </c>
      <c r="C365" s="1" t="s">
        <v>2807</v>
      </c>
    </row>
    <row r="366" spans="2:3" ht="119" x14ac:dyDescent="0.2">
      <c r="B366" s="6" t="s">
        <v>1025</v>
      </c>
      <c r="C366" s="1" t="s">
        <v>2808</v>
      </c>
    </row>
    <row r="367" spans="2:3" ht="34" x14ac:dyDescent="0.2">
      <c r="B367" s="6" t="s">
        <v>1026</v>
      </c>
      <c r="C367" s="1" t="s">
        <v>2546</v>
      </c>
    </row>
    <row r="368" spans="2:3" ht="51" x14ac:dyDescent="0.2">
      <c r="B368" s="6" t="s">
        <v>1027</v>
      </c>
      <c r="C368" s="1" t="s">
        <v>2809</v>
      </c>
    </row>
    <row r="369" spans="2:3" ht="34" x14ac:dyDescent="0.2">
      <c r="B369" s="6" t="s">
        <v>1028</v>
      </c>
      <c r="C369" s="1" t="s">
        <v>2810</v>
      </c>
    </row>
    <row r="370" spans="2:3" ht="68" x14ac:dyDescent="0.2">
      <c r="B370" s="6" t="s">
        <v>1029</v>
      </c>
      <c r="C370" s="1" t="s">
        <v>2811</v>
      </c>
    </row>
    <row r="371" spans="2:3" ht="34" x14ac:dyDescent="0.2">
      <c r="B371" s="6" t="s">
        <v>1030</v>
      </c>
      <c r="C371" s="1" t="s">
        <v>2812</v>
      </c>
    </row>
    <row r="372" spans="2:3" ht="34" x14ac:dyDescent="0.2">
      <c r="B372" s="6" t="s">
        <v>1031</v>
      </c>
      <c r="C372" s="1" t="s">
        <v>2813</v>
      </c>
    </row>
    <row r="373" spans="2:3" ht="34" x14ac:dyDescent="0.2">
      <c r="B373" s="6" t="s">
        <v>1032</v>
      </c>
      <c r="C373" s="1" t="s">
        <v>2814</v>
      </c>
    </row>
    <row r="374" spans="2:3" ht="34" x14ac:dyDescent="0.2">
      <c r="B374" s="6" t="s">
        <v>1033</v>
      </c>
      <c r="C374" s="1" t="s">
        <v>2815</v>
      </c>
    </row>
    <row r="375" spans="2:3" ht="51" x14ac:dyDescent="0.2">
      <c r="B375" s="6" t="s">
        <v>1034</v>
      </c>
      <c r="C375" s="1" t="s">
        <v>2816</v>
      </c>
    </row>
    <row r="376" spans="2:3" ht="34" x14ac:dyDescent="0.2">
      <c r="B376" s="6" t="s">
        <v>1035</v>
      </c>
      <c r="C376" s="1" t="s">
        <v>2817</v>
      </c>
    </row>
    <row r="377" spans="2:3" ht="34" x14ac:dyDescent="0.2">
      <c r="B377" s="6" t="s">
        <v>1036</v>
      </c>
      <c r="C377" s="1" t="s">
        <v>2736</v>
      </c>
    </row>
    <row r="378" spans="2:3" ht="51" x14ac:dyDescent="0.2">
      <c r="B378" s="6" t="s">
        <v>1037</v>
      </c>
      <c r="C378" s="1" t="s">
        <v>2818</v>
      </c>
    </row>
    <row r="379" spans="2:3" ht="34" x14ac:dyDescent="0.2">
      <c r="B379" s="6" t="s">
        <v>1038</v>
      </c>
      <c r="C379" s="1" t="s">
        <v>2819</v>
      </c>
    </row>
    <row r="380" spans="2:3" ht="34" x14ac:dyDescent="0.2">
      <c r="B380" s="6" t="s">
        <v>1039</v>
      </c>
      <c r="C380" s="1" t="s">
        <v>2820</v>
      </c>
    </row>
    <row r="381" spans="2:3" ht="85" x14ac:dyDescent="0.2">
      <c r="B381" s="6" t="s">
        <v>1040</v>
      </c>
      <c r="C381" s="1" t="s">
        <v>2821</v>
      </c>
    </row>
    <row r="382" spans="2:3" ht="51" x14ac:dyDescent="0.2">
      <c r="B382" s="6" t="s">
        <v>1041</v>
      </c>
      <c r="C382" s="1" t="s">
        <v>2822</v>
      </c>
    </row>
    <row r="383" spans="2:3" ht="51" x14ac:dyDescent="0.2">
      <c r="B383" s="6" t="s">
        <v>1042</v>
      </c>
      <c r="C383" s="1" t="s">
        <v>2823</v>
      </c>
    </row>
    <row r="384" spans="2:3" ht="34" x14ac:dyDescent="0.2">
      <c r="B384" s="6" t="s">
        <v>1044</v>
      </c>
      <c r="C384" s="1" t="s">
        <v>2824</v>
      </c>
    </row>
    <row r="385" spans="2:3" ht="34" x14ac:dyDescent="0.2">
      <c r="B385" s="6" t="s">
        <v>1045</v>
      </c>
      <c r="C385" s="1" t="s">
        <v>2825</v>
      </c>
    </row>
    <row r="386" spans="2:3" ht="85" x14ac:dyDescent="0.2">
      <c r="B386" s="6" t="s">
        <v>1046</v>
      </c>
      <c r="C386" s="1" t="s">
        <v>2826</v>
      </c>
    </row>
    <row r="387" spans="2:3" ht="34" x14ac:dyDescent="0.2">
      <c r="B387" s="6" t="s">
        <v>1047</v>
      </c>
      <c r="C387" s="1" t="s">
        <v>2827</v>
      </c>
    </row>
    <row r="388" spans="2:3" ht="68" x14ac:dyDescent="0.2">
      <c r="B388" s="6" t="s">
        <v>1048</v>
      </c>
      <c r="C388" s="1" t="s">
        <v>2828</v>
      </c>
    </row>
    <row r="389" spans="2:3" ht="34" x14ac:dyDescent="0.2">
      <c r="B389" s="6" t="s">
        <v>1049</v>
      </c>
      <c r="C389" s="1" t="s">
        <v>2829</v>
      </c>
    </row>
    <row r="390" spans="2:3" ht="34" x14ac:dyDescent="0.2">
      <c r="B390" s="6" t="s">
        <v>1050</v>
      </c>
      <c r="C390" s="1" t="s">
        <v>2830</v>
      </c>
    </row>
    <row r="391" spans="2:3" ht="34" x14ac:dyDescent="0.2">
      <c r="B391" s="6" t="s">
        <v>1051</v>
      </c>
      <c r="C391" s="1" t="s">
        <v>2831</v>
      </c>
    </row>
    <row r="392" spans="2:3" ht="34" x14ac:dyDescent="0.2">
      <c r="B392" s="6" t="s">
        <v>1052</v>
      </c>
      <c r="C392" s="1" t="s">
        <v>2832</v>
      </c>
    </row>
    <row r="393" spans="2:3" ht="153" x14ac:dyDescent="0.2">
      <c r="B393" s="6" t="s">
        <v>1053</v>
      </c>
      <c r="C393" s="1" t="s">
        <v>2833</v>
      </c>
    </row>
    <row r="394" spans="2:3" ht="34" x14ac:dyDescent="0.2">
      <c r="B394" s="6" t="s">
        <v>1054</v>
      </c>
      <c r="C394" s="1" t="s">
        <v>2834</v>
      </c>
    </row>
    <row r="395" spans="2:3" ht="34" x14ac:dyDescent="0.2">
      <c r="B395" s="6" t="s">
        <v>1055</v>
      </c>
      <c r="C395" s="1" t="s">
        <v>2835</v>
      </c>
    </row>
    <row r="396" spans="2:3" ht="136" x14ac:dyDescent="0.2">
      <c r="B396" s="6" t="s">
        <v>1056</v>
      </c>
      <c r="C396" s="1" t="s">
        <v>2836</v>
      </c>
    </row>
    <row r="397" spans="2:3" ht="34" x14ac:dyDescent="0.2">
      <c r="B397" s="6" t="s">
        <v>1057</v>
      </c>
      <c r="C397" s="1" t="s">
        <v>2837</v>
      </c>
    </row>
    <row r="398" spans="2:3" ht="51" x14ac:dyDescent="0.2">
      <c r="B398" s="6" t="s">
        <v>1058</v>
      </c>
      <c r="C398" s="1" t="s">
        <v>2838</v>
      </c>
    </row>
    <row r="399" spans="2:3" ht="34" x14ac:dyDescent="0.2">
      <c r="B399" s="6" t="s">
        <v>1059</v>
      </c>
      <c r="C399" s="1" t="s">
        <v>2839</v>
      </c>
    </row>
    <row r="400" spans="2:3" ht="34" x14ac:dyDescent="0.2">
      <c r="B400" s="6" t="s">
        <v>1060</v>
      </c>
      <c r="C400" s="1" t="s">
        <v>2840</v>
      </c>
    </row>
    <row r="401" spans="2:3" ht="68" x14ac:dyDescent="0.2">
      <c r="B401" s="6" t="s">
        <v>1061</v>
      </c>
      <c r="C401" s="1" t="s">
        <v>2841</v>
      </c>
    </row>
    <row r="402" spans="2:3" ht="34" x14ac:dyDescent="0.2">
      <c r="B402" s="6" t="s">
        <v>1062</v>
      </c>
      <c r="C402" s="1" t="s">
        <v>2699</v>
      </c>
    </row>
    <row r="403" spans="2:3" ht="51" x14ac:dyDescent="0.2">
      <c r="B403" s="6" t="s">
        <v>1063</v>
      </c>
      <c r="C403" s="1" t="s">
        <v>2842</v>
      </c>
    </row>
    <row r="404" spans="2:3" ht="34" x14ac:dyDescent="0.2">
      <c r="B404" s="6" t="s">
        <v>1064</v>
      </c>
      <c r="C404" s="1" t="s">
        <v>2665</v>
      </c>
    </row>
    <row r="405" spans="2:3" ht="34" x14ac:dyDescent="0.2">
      <c r="B405" s="6" t="s">
        <v>1065</v>
      </c>
      <c r="C405" s="1" t="s">
        <v>2665</v>
      </c>
    </row>
    <row r="406" spans="2:3" ht="51" x14ac:dyDescent="0.2">
      <c r="B406" s="6" t="s">
        <v>1066</v>
      </c>
      <c r="C406" s="1" t="s">
        <v>2843</v>
      </c>
    </row>
    <row r="407" spans="2:3" ht="34" x14ac:dyDescent="0.2">
      <c r="B407" s="6" t="s">
        <v>1067</v>
      </c>
      <c r="C407" s="1" t="s">
        <v>2844</v>
      </c>
    </row>
    <row r="408" spans="2:3" ht="68" x14ac:dyDescent="0.2">
      <c r="B408" s="6" t="s">
        <v>1068</v>
      </c>
      <c r="C408" s="1" t="s">
        <v>2845</v>
      </c>
    </row>
    <row r="409" spans="2:3" ht="51" x14ac:dyDescent="0.2">
      <c r="B409" s="6" t="s">
        <v>1069</v>
      </c>
      <c r="C409" s="1" t="s">
        <v>2846</v>
      </c>
    </row>
    <row r="410" spans="2:3" ht="34" x14ac:dyDescent="0.2">
      <c r="B410" s="6" t="s">
        <v>1070</v>
      </c>
      <c r="C410" s="1" t="s">
        <v>2847</v>
      </c>
    </row>
    <row r="411" spans="2:3" ht="119" x14ac:dyDescent="0.2">
      <c r="B411" s="6" t="s">
        <v>1071</v>
      </c>
      <c r="C411" s="1" t="s">
        <v>2848</v>
      </c>
    </row>
    <row r="412" spans="2:3" ht="51" x14ac:dyDescent="0.2">
      <c r="B412" s="6" t="s">
        <v>1072</v>
      </c>
      <c r="C412" s="1" t="s">
        <v>2849</v>
      </c>
    </row>
    <row r="413" spans="2:3" ht="34" x14ac:dyDescent="0.2">
      <c r="B413" s="6" t="s">
        <v>1073</v>
      </c>
      <c r="C413" s="1" t="s">
        <v>2850</v>
      </c>
    </row>
    <row r="414" spans="2:3" ht="34" x14ac:dyDescent="0.2">
      <c r="B414" s="6" t="s">
        <v>1074</v>
      </c>
      <c r="C414" s="1" t="s">
        <v>2851</v>
      </c>
    </row>
    <row r="415" spans="2:3" ht="34" x14ac:dyDescent="0.2">
      <c r="B415" s="6" t="s">
        <v>1075</v>
      </c>
      <c r="C415" s="1" t="s">
        <v>2852</v>
      </c>
    </row>
    <row r="416" spans="2:3" ht="34" x14ac:dyDescent="0.2">
      <c r="B416" s="6" t="s">
        <v>1076</v>
      </c>
      <c r="C416" s="1" t="s">
        <v>2853</v>
      </c>
    </row>
    <row r="417" spans="2:3" ht="34" x14ac:dyDescent="0.2">
      <c r="B417" s="6" t="s">
        <v>1077</v>
      </c>
      <c r="C417" s="1" t="s">
        <v>2854</v>
      </c>
    </row>
    <row r="418" spans="2:3" ht="34" x14ac:dyDescent="0.2">
      <c r="B418" s="6" t="s">
        <v>1078</v>
      </c>
      <c r="C418" s="1" t="s">
        <v>2855</v>
      </c>
    </row>
    <row r="419" spans="2:3" ht="34" x14ac:dyDescent="0.2">
      <c r="B419" s="6" t="s">
        <v>1079</v>
      </c>
      <c r="C419" s="1" t="s">
        <v>2856</v>
      </c>
    </row>
    <row r="420" spans="2:3" ht="34" x14ac:dyDescent="0.2">
      <c r="B420" s="6" t="s">
        <v>1080</v>
      </c>
      <c r="C420" s="1" t="s">
        <v>2857</v>
      </c>
    </row>
    <row r="421" spans="2:3" ht="34" x14ac:dyDescent="0.2">
      <c r="B421" s="6" t="s">
        <v>1081</v>
      </c>
      <c r="C421" s="1" t="s">
        <v>2858</v>
      </c>
    </row>
    <row r="422" spans="2:3" ht="34" x14ac:dyDescent="0.2">
      <c r="B422" s="6" t="s">
        <v>1082</v>
      </c>
      <c r="C422" s="1" t="s">
        <v>2859</v>
      </c>
    </row>
    <row r="423" spans="2:3" ht="34" x14ac:dyDescent="0.2">
      <c r="B423" s="6" t="s">
        <v>1083</v>
      </c>
      <c r="C423" s="1" t="s">
        <v>2860</v>
      </c>
    </row>
    <row r="424" spans="2:3" ht="68" x14ac:dyDescent="0.2">
      <c r="B424" s="6" t="s">
        <v>1084</v>
      </c>
      <c r="C424" s="1" t="s">
        <v>2861</v>
      </c>
    </row>
    <row r="425" spans="2:3" ht="51" x14ac:dyDescent="0.2">
      <c r="B425" s="6" t="s">
        <v>1085</v>
      </c>
      <c r="C425" s="1" t="s">
        <v>2862</v>
      </c>
    </row>
    <row r="426" spans="2:3" ht="34" x14ac:dyDescent="0.2">
      <c r="B426" s="6" t="s">
        <v>1087</v>
      </c>
      <c r="C426" s="1" t="s">
        <v>2863</v>
      </c>
    </row>
    <row r="427" spans="2:3" ht="51" x14ac:dyDescent="0.2">
      <c r="B427" s="6" t="s">
        <v>1088</v>
      </c>
      <c r="C427" s="1" t="s">
        <v>2864</v>
      </c>
    </row>
    <row r="428" spans="2:3" ht="34" x14ac:dyDescent="0.2">
      <c r="B428" s="6" t="s">
        <v>1089</v>
      </c>
      <c r="C428" s="1" t="s">
        <v>2865</v>
      </c>
    </row>
    <row r="429" spans="2:3" ht="34" x14ac:dyDescent="0.2">
      <c r="B429" s="6" t="s">
        <v>1090</v>
      </c>
      <c r="C429" s="1" t="s">
        <v>2866</v>
      </c>
    </row>
    <row r="430" spans="2:3" ht="51" x14ac:dyDescent="0.2">
      <c r="B430" s="6" t="s">
        <v>1091</v>
      </c>
      <c r="C430" s="1" t="s">
        <v>2867</v>
      </c>
    </row>
    <row r="431" spans="2:3" ht="51" x14ac:dyDescent="0.2">
      <c r="B431" s="6" t="s">
        <v>1092</v>
      </c>
      <c r="C431" s="1" t="s">
        <v>2868</v>
      </c>
    </row>
    <row r="432" spans="2:3" ht="68" x14ac:dyDescent="0.2">
      <c r="B432" s="6" t="s">
        <v>1093</v>
      </c>
      <c r="C432" s="1" t="s">
        <v>2869</v>
      </c>
    </row>
    <row r="433" spans="2:3" ht="34" x14ac:dyDescent="0.2">
      <c r="B433" s="6" t="s">
        <v>1094</v>
      </c>
      <c r="C433" s="1" t="s">
        <v>2870</v>
      </c>
    </row>
    <row r="434" spans="2:3" ht="34" x14ac:dyDescent="0.2">
      <c r="B434" s="6" t="s">
        <v>1095</v>
      </c>
      <c r="C434" s="1" t="s">
        <v>2693</v>
      </c>
    </row>
    <row r="435" spans="2:3" ht="34" x14ac:dyDescent="0.2">
      <c r="B435" s="6" t="s">
        <v>1096</v>
      </c>
      <c r="C435" s="1" t="s">
        <v>2503</v>
      </c>
    </row>
    <row r="436" spans="2:3" ht="34" x14ac:dyDescent="0.2">
      <c r="B436" s="6" t="s">
        <v>1097</v>
      </c>
      <c r="C436" s="1" t="s">
        <v>2871</v>
      </c>
    </row>
    <row r="437" spans="2:3" ht="51" x14ac:dyDescent="0.2">
      <c r="B437" s="6" t="s">
        <v>1098</v>
      </c>
      <c r="C437" s="1" t="s">
        <v>2872</v>
      </c>
    </row>
    <row r="438" spans="2:3" ht="68" x14ac:dyDescent="0.2">
      <c r="B438" s="6" t="s">
        <v>1100</v>
      </c>
      <c r="C438" s="1" t="s">
        <v>2873</v>
      </c>
    </row>
    <row r="439" spans="2:3" ht="51" x14ac:dyDescent="0.2">
      <c r="B439" s="6" t="s">
        <v>1101</v>
      </c>
      <c r="C439" s="1" t="s">
        <v>2874</v>
      </c>
    </row>
    <row r="440" spans="2:3" ht="34" x14ac:dyDescent="0.2">
      <c r="B440" s="6" t="s">
        <v>1102</v>
      </c>
      <c r="C440" s="1" t="s">
        <v>2875</v>
      </c>
    </row>
    <row r="441" spans="2:3" ht="51" x14ac:dyDescent="0.2">
      <c r="B441" s="6" t="s">
        <v>1103</v>
      </c>
      <c r="C441" s="1" t="s">
        <v>2876</v>
      </c>
    </row>
    <row r="442" spans="2:3" ht="34" x14ac:dyDescent="0.2">
      <c r="B442" s="6" t="s">
        <v>1104</v>
      </c>
      <c r="C442" s="1" t="s">
        <v>2877</v>
      </c>
    </row>
    <row r="443" spans="2:3" ht="51" x14ac:dyDescent="0.2">
      <c r="B443" s="6" t="s">
        <v>1105</v>
      </c>
      <c r="C443" s="1" t="s">
        <v>2878</v>
      </c>
    </row>
    <row r="444" spans="2:3" ht="34" x14ac:dyDescent="0.2">
      <c r="B444" s="6" t="s">
        <v>1106</v>
      </c>
      <c r="C444" s="1" t="s">
        <v>2879</v>
      </c>
    </row>
    <row r="445" spans="2:3" ht="34" x14ac:dyDescent="0.2">
      <c r="B445" s="6" t="s">
        <v>1107</v>
      </c>
      <c r="C445" s="1" t="s">
        <v>2880</v>
      </c>
    </row>
    <row r="446" spans="2:3" ht="34" x14ac:dyDescent="0.2">
      <c r="B446" s="6" t="s">
        <v>1108</v>
      </c>
      <c r="C446" s="1" t="s">
        <v>2881</v>
      </c>
    </row>
    <row r="447" spans="2:3" ht="34" x14ac:dyDescent="0.2">
      <c r="B447" s="6" t="s">
        <v>1109</v>
      </c>
      <c r="C447" s="1" t="s">
        <v>2882</v>
      </c>
    </row>
    <row r="448" spans="2:3" ht="51" x14ac:dyDescent="0.2">
      <c r="B448" s="6" t="s">
        <v>1110</v>
      </c>
      <c r="C448" s="1" t="s">
        <v>2883</v>
      </c>
    </row>
    <row r="449" spans="2:3" ht="34" x14ac:dyDescent="0.2">
      <c r="B449" s="6" t="s">
        <v>1111</v>
      </c>
      <c r="C449" s="1" t="s">
        <v>2884</v>
      </c>
    </row>
    <row r="450" spans="2:3" ht="51" x14ac:dyDescent="0.2">
      <c r="B450" s="6" t="s">
        <v>1112</v>
      </c>
      <c r="C450" s="1" t="s">
        <v>2885</v>
      </c>
    </row>
    <row r="451" spans="2:3" ht="85" x14ac:dyDescent="0.2">
      <c r="B451" s="6" t="s">
        <v>1113</v>
      </c>
      <c r="C451" s="1" t="s">
        <v>2886</v>
      </c>
    </row>
    <row r="452" spans="2:3" ht="34" x14ac:dyDescent="0.2">
      <c r="B452" s="6" t="s">
        <v>1114</v>
      </c>
      <c r="C452" s="1" t="s">
        <v>2887</v>
      </c>
    </row>
    <row r="453" spans="2:3" ht="34" x14ac:dyDescent="0.2">
      <c r="B453" s="6" t="s">
        <v>1115</v>
      </c>
      <c r="C453" s="1" t="s">
        <v>2888</v>
      </c>
    </row>
    <row r="454" spans="2:3" ht="34" x14ac:dyDescent="0.2">
      <c r="B454" s="6" t="s">
        <v>1116</v>
      </c>
      <c r="C454" s="1" t="s">
        <v>2889</v>
      </c>
    </row>
    <row r="455" spans="2:3" ht="34" x14ac:dyDescent="0.2">
      <c r="B455" s="6" t="s">
        <v>1117</v>
      </c>
      <c r="C455" s="1" t="s">
        <v>2890</v>
      </c>
    </row>
    <row r="456" spans="2:3" ht="34" x14ac:dyDescent="0.2">
      <c r="B456" s="6" t="s">
        <v>1118</v>
      </c>
      <c r="C456" s="1" t="s">
        <v>2891</v>
      </c>
    </row>
    <row r="457" spans="2:3" ht="34" x14ac:dyDescent="0.2">
      <c r="B457" s="6" t="s">
        <v>1119</v>
      </c>
      <c r="C457" s="1" t="s">
        <v>2892</v>
      </c>
    </row>
    <row r="458" spans="2:3" ht="51" x14ac:dyDescent="0.2">
      <c r="B458" s="6" t="s">
        <v>1120</v>
      </c>
      <c r="C458" s="1" t="s">
        <v>2893</v>
      </c>
    </row>
    <row r="459" spans="2:3" ht="34" x14ac:dyDescent="0.2">
      <c r="B459" s="6" t="s">
        <v>1122</v>
      </c>
      <c r="C459" s="1" t="s">
        <v>2894</v>
      </c>
    </row>
    <row r="460" spans="2:3" ht="34" x14ac:dyDescent="0.2">
      <c r="B460" s="6" t="s">
        <v>1123</v>
      </c>
      <c r="C460" s="1" t="s">
        <v>2895</v>
      </c>
    </row>
    <row r="461" spans="2:3" ht="51" x14ac:dyDescent="0.2">
      <c r="B461" s="6" t="s">
        <v>1124</v>
      </c>
      <c r="C461" s="1" t="s">
        <v>2896</v>
      </c>
    </row>
    <row r="462" spans="2:3" ht="34" x14ac:dyDescent="0.2">
      <c r="B462" s="6" t="s">
        <v>1125</v>
      </c>
      <c r="C462" s="1" t="s">
        <v>2897</v>
      </c>
    </row>
    <row r="463" spans="2:3" ht="34" x14ac:dyDescent="0.2">
      <c r="B463" s="6" t="s">
        <v>1126</v>
      </c>
      <c r="C463" s="1" t="s">
        <v>2898</v>
      </c>
    </row>
    <row r="464" spans="2:3" ht="34" x14ac:dyDescent="0.2">
      <c r="B464" s="6" t="s">
        <v>1127</v>
      </c>
      <c r="C464" s="1" t="s">
        <v>2899</v>
      </c>
    </row>
    <row r="465" spans="2:3" ht="34" x14ac:dyDescent="0.2">
      <c r="B465" s="6" t="s">
        <v>1128</v>
      </c>
      <c r="C465" s="1" t="s">
        <v>2900</v>
      </c>
    </row>
    <row r="466" spans="2:3" ht="85" x14ac:dyDescent="0.2">
      <c r="B466" s="6" t="s">
        <v>1129</v>
      </c>
      <c r="C466" s="1" t="s">
        <v>2901</v>
      </c>
    </row>
    <row r="467" spans="2:3" ht="51" x14ac:dyDescent="0.2">
      <c r="B467" s="6" t="s">
        <v>1130</v>
      </c>
      <c r="C467" s="1" t="s">
        <v>2902</v>
      </c>
    </row>
    <row r="468" spans="2:3" ht="34" x14ac:dyDescent="0.2">
      <c r="B468" s="6" t="s">
        <v>1132</v>
      </c>
      <c r="C468" s="1" t="s">
        <v>2903</v>
      </c>
    </row>
    <row r="469" spans="2:3" ht="34" x14ac:dyDescent="0.2">
      <c r="B469" s="6" t="s">
        <v>1133</v>
      </c>
      <c r="C469" s="1" t="s">
        <v>2904</v>
      </c>
    </row>
    <row r="470" spans="2:3" ht="34" x14ac:dyDescent="0.2">
      <c r="B470" s="6" t="s">
        <v>1134</v>
      </c>
      <c r="C470" s="1" t="s">
        <v>2905</v>
      </c>
    </row>
    <row r="471" spans="2:3" ht="102" x14ac:dyDescent="0.2">
      <c r="B471" s="6" t="s">
        <v>1135</v>
      </c>
      <c r="C471" s="1" t="s">
        <v>2906</v>
      </c>
    </row>
    <row r="472" spans="2:3" ht="51" x14ac:dyDescent="0.2">
      <c r="B472" s="6" t="s">
        <v>1136</v>
      </c>
      <c r="C472" s="1" t="s">
        <v>2907</v>
      </c>
    </row>
    <row r="473" spans="2:3" ht="68" x14ac:dyDescent="0.2">
      <c r="B473" s="6" t="s">
        <v>1137</v>
      </c>
      <c r="C473" s="1" t="s">
        <v>2463</v>
      </c>
    </row>
    <row r="474" spans="2:3" ht="102" x14ac:dyDescent="0.2">
      <c r="B474" s="6" t="s">
        <v>1138</v>
      </c>
      <c r="C474" s="1" t="s">
        <v>2908</v>
      </c>
    </row>
    <row r="475" spans="2:3" ht="51" x14ac:dyDescent="0.2">
      <c r="B475" s="6" t="s">
        <v>1139</v>
      </c>
      <c r="C475" s="1" t="s">
        <v>2909</v>
      </c>
    </row>
    <row r="476" spans="2:3" ht="34" x14ac:dyDescent="0.2">
      <c r="B476" s="6" t="s">
        <v>1140</v>
      </c>
      <c r="C476" s="1" t="s">
        <v>2910</v>
      </c>
    </row>
    <row r="477" spans="2:3" ht="51" x14ac:dyDescent="0.2">
      <c r="B477" s="6" t="s">
        <v>1141</v>
      </c>
      <c r="C477" s="1" t="s">
        <v>2911</v>
      </c>
    </row>
    <row r="478" spans="2:3" ht="34" x14ac:dyDescent="0.2">
      <c r="B478" s="6" t="s">
        <v>1142</v>
      </c>
      <c r="C478" s="1" t="s">
        <v>2912</v>
      </c>
    </row>
    <row r="479" spans="2:3" ht="34" x14ac:dyDescent="0.2">
      <c r="B479" s="6" t="s">
        <v>1143</v>
      </c>
      <c r="C479" s="1" t="s">
        <v>2913</v>
      </c>
    </row>
    <row r="480" spans="2:3" ht="34" x14ac:dyDescent="0.2">
      <c r="B480" s="6" t="s">
        <v>1144</v>
      </c>
      <c r="C480" s="1" t="s">
        <v>2914</v>
      </c>
    </row>
    <row r="481" spans="2:3" ht="34" x14ac:dyDescent="0.2">
      <c r="B481" s="6" t="s">
        <v>1145</v>
      </c>
      <c r="C481" s="1" t="s">
        <v>2915</v>
      </c>
    </row>
    <row r="482" spans="2:3" ht="68" x14ac:dyDescent="0.2">
      <c r="B482" s="6" t="s">
        <v>1146</v>
      </c>
      <c r="C482" s="1" t="s">
        <v>2916</v>
      </c>
    </row>
    <row r="483" spans="2:3" ht="34" x14ac:dyDescent="0.2">
      <c r="B483" s="6" t="s">
        <v>1147</v>
      </c>
      <c r="C483" s="1" t="s">
        <v>2917</v>
      </c>
    </row>
    <row r="484" spans="2:3" ht="34" x14ac:dyDescent="0.2">
      <c r="B484" s="6" t="s">
        <v>1148</v>
      </c>
      <c r="C484" s="1" t="s">
        <v>2918</v>
      </c>
    </row>
    <row r="485" spans="2:3" ht="51" x14ac:dyDescent="0.2">
      <c r="B485" s="6" t="s">
        <v>1149</v>
      </c>
      <c r="C485" s="1" t="s">
        <v>2919</v>
      </c>
    </row>
    <row r="486" spans="2:3" ht="34" x14ac:dyDescent="0.2">
      <c r="B486" s="6" t="s">
        <v>1150</v>
      </c>
      <c r="C486" s="1" t="s">
        <v>2920</v>
      </c>
    </row>
    <row r="487" spans="2:3" ht="34" x14ac:dyDescent="0.2">
      <c r="B487" s="6" t="s">
        <v>1151</v>
      </c>
      <c r="C487" s="1" t="s">
        <v>2921</v>
      </c>
    </row>
    <row r="488" spans="2:3" ht="51" x14ac:dyDescent="0.2">
      <c r="B488" s="6" t="s">
        <v>1152</v>
      </c>
      <c r="C488" s="1" t="s">
        <v>2922</v>
      </c>
    </row>
    <row r="489" spans="2:3" ht="34" x14ac:dyDescent="0.2">
      <c r="B489" s="6" t="s">
        <v>1153</v>
      </c>
      <c r="C489" s="1" t="s">
        <v>2923</v>
      </c>
    </row>
    <row r="490" spans="2:3" ht="34" x14ac:dyDescent="0.2">
      <c r="B490" s="6" t="s">
        <v>1154</v>
      </c>
      <c r="C490" s="1" t="s">
        <v>2924</v>
      </c>
    </row>
    <row r="491" spans="2:3" ht="34" x14ac:dyDescent="0.2">
      <c r="B491" s="6" t="s">
        <v>1155</v>
      </c>
      <c r="C491" s="1" t="s">
        <v>2925</v>
      </c>
    </row>
    <row r="492" spans="2:3" ht="34" x14ac:dyDescent="0.2">
      <c r="B492" s="6" t="s">
        <v>1156</v>
      </c>
      <c r="C492" s="1" t="s">
        <v>2926</v>
      </c>
    </row>
    <row r="493" spans="2:3" ht="34" x14ac:dyDescent="0.2">
      <c r="B493" s="6" t="s">
        <v>1157</v>
      </c>
      <c r="C493" s="1" t="s">
        <v>2927</v>
      </c>
    </row>
    <row r="494" spans="2:3" ht="34" x14ac:dyDescent="0.2">
      <c r="B494" s="6" t="s">
        <v>1158</v>
      </c>
      <c r="C494" s="1" t="s">
        <v>2928</v>
      </c>
    </row>
    <row r="495" spans="2:3" ht="34" x14ac:dyDescent="0.2">
      <c r="B495" s="6" t="s">
        <v>1159</v>
      </c>
      <c r="C495" s="1" t="s">
        <v>2709</v>
      </c>
    </row>
    <row r="496" spans="2:3" ht="34" x14ac:dyDescent="0.2">
      <c r="B496" s="6" t="s">
        <v>1160</v>
      </c>
      <c r="C496" s="1" t="s">
        <v>2929</v>
      </c>
    </row>
    <row r="497" spans="2:3" ht="68" x14ac:dyDescent="0.2">
      <c r="B497" s="6" t="s">
        <v>1161</v>
      </c>
      <c r="C497" s="1" t="s">
        <v>2930</v>
      </c>
    </row>
    <row r="498" spans="2:3" ht="34" x14ac:dyDescent="0.2">
      <c r="B498" s="6" t="s">
        <v>1162</v>
      </c>
      <c r="C498" s="1" t="s">
        <v>2931</v>
      </c>
    </row>
    <row r="499" spans="2:3" ht="34" x14ac:dyDescent="0.2">
      <c r="B499" s="6" t="s">
        <v>1163</v>
      </c>
      <c r="C499" s="1" t="s">
        <v>2932</v>
      </c>
    </row>
    <row r="500" spans="2:3" ht="34" x14ac:dyDescent="0.2">
      <c r="B500" s="6" t="s">
        <v>1164</v>
      </c>
      <c r="C500" s="1" t="s">
        <v>2933</v>
      </c>
    </row>
    <row r="501" spans="2:3" ht="85" x14ac:dyDescent="0.2">
      <c r="B501" s="6" t="s">
        <v>1165</v>
      </c>
      <c r="C501" s="1" t="s">
        <v>2934</v>
      </c>
    </row>
    <row r="502" spans="2:3" ht="34" x14ac:dyDescent="0.2">
      <c r="B502" s="6" t="s">
        <v>1166</v>
      </c>
      <c r="C502" s="1" t="s">
        <v>2935</v>
      </c>
    </row>
    <row r="503" spans="2:3" ht="34" x14ac:dyDescent="0.2">
      <c r="B503" s="6" t="s">
        <v>1167</v>
      </c>
      <c r="C503" s="1" t="s">
        <v>2936</v>
      </c>
    </row>
    <row r="504" spans="2:3" ht="68" x14ac:dyDescent="0.2">
      <c r="B504" s="6" t="s">
        <v>1168</v>
      </c>
      <c r="C504" s="1" t="s">
        <v>2937</v>
      </c>
    </row>
    <row r="505" spans="2:3" ht="51" x14ac:dyDescent="0.2">
      <c r="B505" s="6" t="s">
        <v>1169</v>
      </c>
      <c r="C505" s="1" t="s">
        <v>2938</v>
      </c>
    </row>
    <row r="506" spans="2:3" ht="85" x14ac:dyDescent="0.2">
      <c r="B506" s="6" t="s">
        <v>1170</v>
      </c>
      <c r="C506" s="1" t="s">
        <v>2939</v>
      </c>
    </row>
    <row r="507" spans="2:3" ht="34" x14ac:dyDescent="0.2">
      <c r="B507" s="6" t="s">
        <v>1171</v>
      </c>
      <c r="C507" s="1" t="s">
        <v>2940</v>
      </c>
    </row>
    <row r="508" spans="2:3" ht="34" x14ac:dyDescent="0.2">
      <c r="B508" s="6" t="s">
        <v>1172</v>
      </c>
      <c r="C508" s="1" t="s">
        <v>2941</v>
      </c>
    </row>
    <row r="509" spans="2:3" ht="34" x14ac:dyDescent="0.2">
      <c r="B509" s="6" t="s">
        <v>1173</v>
      </c>
      <c r="C509" s="1" t="s">
        <v>2942</v>
      </c>
    </row>
    <row r="510" spans="2:3" ht="34" x14ac:dyDescent="0.2">
      <c r="B510" s="6" t="s">
        <v>1174</v>
      </c>
      <c r="C510" s="1" t="s">
        <v>2943</v>
      </c>
    </row>
    <row r="511" spans="2:3" ht="34" x14ac:dyDescent="0.2">
      <c r="B511" s="6" t="s">
        <v>1175</v>
      </c>
      <c r="C511" s="1" t="s">
        <v>2944</v>
      </c>
    </row>
    <row r="512" spans="2:3" ht="51" x14ac:dyDescent="0.2">
      <c r="B512" s="6" t="s">
        <v>1176</v>
      </c>
      <c r="C512" s="1" t="s">
        <v>2945</v>
      </c>
    </row>
    <row r="513" spans="2:3" ht="51" x14ac:dyDescent="0.2">
      <c r="B513" s="6" t="s">
        <v>1177</v>
      </c>
      <c r="C513" s="1" t="s">
        <v>2946</v>
      </c>
    </row>
    <row r="514" spans="2:3" ht="51" x14ac:dyDescent="0.2">
      <c r="B514" s="6" t="s">
        <v>1178</v>
      </c>
      <c r="C514" s="1" t="s">
        <v>2947</v>
      </c>
    </row>
    <row r="515" spans="2:3" ht="34" x14ac:dyDescent="0.2">
      <c r="B515" s="6" t="s">
        <v>1179</v>
      </c>
      <c r="C515" s="1" t="s">
        <v>2948</v>
      </c>
    </row>
    <row r="516" spans="2:3" ht="34" x14ac:dyDescent="0.2">
      <c r="B516" s="6" t="s">
        <v>1180</v>
      </c>
      <c r="C516" s="1" t="s">
        <v>2949</v>
      </c>
    </row>
    <row r="517" spans="2:3" ht="34" x14ac:dyDescent="0.2">
      <c r="B517" s="6" t="s">
        <v>1181</v>
      </c>
      <c r="C517" s="1" t="s">
        <v>2950</v>
      </c>
    </row>
    <row r="518" spans="2:3" ht="34" x14ac:dyDescent="0.2">
      <c r="B518" s="6" t="s">
        <v>1182</v>
      </c>
      <c r="C518" s="1" t="s">
        <v>2951</v>
      </c>
    </row>
    <row r="519" spans="2:3" ht="34" x14ac:dyDescent="0.2">
      <c r="B519" s="6" t="s">
        <v>1183</v>
      </c>
      <c r="C519" s="1" t="s">
        <v>2952</v>
      </c>
    </row>
    <row r="520" spans="2:3" ht="51" x14ac:dyDescent="0.2">
      <c r="B520" s="6" t="s">
        <v>1184</v>
      </c>
      <c r="C520" s="1" t="s">
        <v>2953</v>
      </c>
    </row>
    <row r="521" spans="2:3" ht="34" x14ac:dyDescent="0.2">
      <c r="B521" s="6" t="s">
        <v>1185</v>
      </c>
      <c r="C521" s="1" t="s">
        <v>2954</v>
      </c>
    </row>
    <row r="522" spans="2:3" ht="34" x14ac:dyDescent="0.2">
      <c r="B522" s="6" t="s">
        <v>1186</v>
      </c>
      <c r="C522" s="1" t="s">
        <v>2955</v>
      </c>
    </row>
    <row r="523" spans="2:3" ht="51" x14ac:dyDescent="0.2">
      <c r="B523" s="6" t="s">
        <v>1187</v>
      </c>
      <c r="C523" s="1" t="s">
        <v>2956</v>
      </c>
    </row>
    <row r="524" spans="2:3" ht="34" x14ac:dyDescent="0.2">
      <c r="B524" s="6" t="s">
        <v>1188</v>
      </c>
      <c r="C524" s="1" t="s">
        <v>2957</v>
      </c>
    </row>
    <row r="525" spans="2:3" ht="34" x14ac:dyDescent="0.2">
      <c r="B525" s="6" t="s">
        <v>1189</v>
      </c>
      <c r="C525" s="1" t="s">
        <v>2958</v>
      </c>
    </row>
    <row r="526" spans="2:3" ht="34" x14ac:dyDescent="0.2">
      <c r="B526" s="6" t="s">
        <v>1190</v>
      </c>
      <c r="C526" s="1" t="s">
        <v>2959</v>
      </c>
    </row>
    <row r="527" spans="2:3" ht="34" x14ac:dyDescent="0.2">
      <c r="B527" s="6" t="s">
        <v>1191</v>
      </c>
      <c r="C527" s="1" t="s">
        <v>2960</v>
      </c>
    </row>
    <row r="528" spans="2:3" ht="34" x14ac:dyDescent="0.2">
      <c r="B528" s="6" t="s">
        <v>1192</v>
      </c>
      <c r="C528" s="1" t="s">
        <v>2961</v>
      </c>
    </row>
    <row r="529" spans="2:3" ht="34" x14ac:dyDescent="0.2">
      <c r="B529" s="6" t="s">
        <v>1193</v>
      </c>
      <c r="C529" s="1" t="s">
        <v>2962</v>
      </c>
    </row>
    <row r="530" spans="2:3" ht="51" x14ac:dyDescent="0.2">
      <c r="B530" s="6" t="s">
        <v>1194</v>
      </c>
      <c r="C530" s="1" t="s">
        <v>2963</v>
      </c>
    </row>
    <row r="531" spans="2:3" ht="51" x14ac:dyDescent="0.2">
      <c r="B531" s="6" t="s">
        <v>1195</v>
      </c>
      <c r="C531" s="1" t="s">
        <v>2964</v>
      </c>
    </row>
    <row r="532" spans="2:3" ht="34" x14ac:dyDescent="0.2">
      <c r="B532" s="6" t="s">
        <v>1196</v>
      </c>
      <c r="C532" s="1" t="s">
        <v>2965</v>
      </c>
    </row>
    <row r="533" spans="2:3" ht="34" x14ac:dyDescent="0.2">
      <c r="B533" s="6" t="s">
        <v>1197</v>
      </c>
      <c r="C533" s="1" t="s">
        <v>2966</v>
      </c>
    </row>
    <row r="534" spans="2:3" ht="34" x14ac:dyDescent="0.2">
      <c r="B534" s="6" t="s">
        <v>1198</v>
      </c>
      <c r="C534" s="1" t="s">
        <v>2967</v>
      </c>
    </row>
    <row r="535" spans="2:3" ht="34" x14ac:dyDescent="0.2">
      <c r="B535" s="6" t="s">
        <v>1199</v>
      </c>
      <c r="C535" s="1" t="s">
        <v>2968</v>
      </c>
    </row>
    <row r="536" spans="2:3" ht="85" x14ac:dyDescent="0.2">
      <c r="B536" s="6" t="s">
        <v>1200</v>
      </c>
      <c r="C536" s="1" t="s">
        <v>2969</v>
      </c>
    </row>
    <row r="537" spans="2:3" ht="51" x14ac:dyDescent="0.2">
      <c r="B537" s="6" t="s">
        <v>1201</v>
      </c>
      <c r="C537" s="1" t="s">
        <v>2970</v>
      </c>
    </row>
    <row r="538" spans="2:3" ht="34" x14ac:dyDescent="0.2">
      <c r="B538" s="6" t="s">
        <v>1202</v>
      </c>
      <c r="C538" s="1" t="s">
        <v>2971</v>
      </c>
    </row>
    <row r="539" spans="2:3" ht="34" x14ac:dyDescent="0.2">
      <c r="B539" s="6" t="s">
        <v>1203</v>
      </c>
      <c r="C539" s="1" t="s">
        <v>2972</v>
      </c>
    </row>
    <row r="540" spans="2:3" ht="34" x14ac:dyDescent="0.2">
      <c r="B540" s="6" t="s">
        <v>1204</v>
      </c>
      <c r="C540" s="1" t="s">
        <v>2973</v>
      </c>
    </row>
    <row r="541" spans="2:3" ht="34" x14ac:dyDescent="0.2">
      <c r="B541" s="6" t="s">
        <v>1205</v>
      </c>
      <c r="C541" s="1" t="s">
        <v>2974</v>
      </c>
    </row>
    <row r="542" spans="2:3" ht="34" x14ac:dyDescent="0.2">
      <c r="B542" s="6" t="s">
        <v>1206</v>
      </c>
      <c r="C542" s="1" t="s">
        <v>2975</v>
      </c>
    </row>
    <row r="543" spans="2:3" ht="34" x14ac:dyDescent="0.2">
      <c r="B543" s="6" t="s">
        <v>1207</v>
      </c>
      <c r="C543" s="1" t="s">
        <v>2976</v>
      </c>
    </row>
    <row r="544" spans="2:3" ht="34" x14ac:dyDescent="0.2">
      <c r="B544" s="6" t="s">
        <v>1208</v>
      </c>
      <c r="C544" s="1" t="s">
        <v>2977</v>
      </c>
    </row>
    <row r="545" spans="2:3" ht="34" x14ac:dyDescent="0.2">
      <c r="B545" s="6" t="s">
        <v>1209</v>
      </c>
      <c r="C545" s="1" t="s">
        <v>2978</v>
      </c>
    </row>
    <row r="546" spans="2:3" ht="34" x14ac:dyDescent="0.2">
      <c r="B546" s="6" t="s">
        <v>1210</v>
      </c>
      <c r="C546" s="1" t="s">
        <v>2979</v>
      </c>
    </row>
    <row r="547" spans="2:3" ht="68" x14ac:dyDescent="0.2">
      <c r="B547" s="6" t="s">
        <v>1211</v>
      </c>
      <c r="C547" s="1" t="s">
        <v>2543</v>
      </c>
    </row>
    <row r="548" spans="2:3" ht="34" x14ac:dyDescent="0.2">
      <c r="B548" s="6" t="s">
        <v>1212</v>
      </c>
      <c r="C548" s="1" t="s">
        <v>2980</v>
      </c>
    </row>
    <row r="549" spans="2:3" ht="34" x14ac:dyDescent="0.2">
      <c r="B549" s="6" t="s">
        <v>1213</v>
      </c>
      <c r="C549" s="1" t="s">
        <v>2981</v>
      </c>
    </row>
    <row r="550" spans="2:3" ht="34" x14ac:dyDescent="0.2">
      <c r="B550" s="6" t="s">
        <v>1214</v>
      </c>
      <c r="C550" s="1" t="s">
        <v>2982</v>
      </c>
    </row>
    <row r="551" spans="2:3" ht="34" x14ac:dyDescent="0.2">
      <c r="B551" s="6" t="s">
        <v>1215</v>
      </c>
      <c r="C551" s="1" t="s">
        <v>2983</v>
      </c>
    </row>
    <row r="552" spans="2:3" ht="136" x14ac:dyDescent="0.2">
      <c r="B552" s="6" t="s">
        <v>1216</v>
      </c>
      <c r="C552" s="1" t="s">
        <v>2984</v>
      </c>
    </row>
    <row r="553" spans="2:3" ht="136" x14ac:dyDescent="0.2">
      <c r="B553" s="6" t="s">
        <v>1217</v>
      </c>
      <c r="C553" s="1" t="s">
        <v>2985</v>
      </c>
    </row>
    <row r="554" spans="2:3" ht="68" x14ac:dyDescent="0.2">
      <c r="B554" s="6" t="s">
        <v>1218</v>
      </c>
      <c r="C554" s="1" t="s">
        <v>2986</v>
      </c>
    </row>
    <row r="555" spans="2:3" ht="51" x14ac:dyDescent="0.2">
      <c r="B555" s="6" t="s">
        <v>1219</v>
      </c>
      <c r="C555" s="1" t="s">
        <v>2987</v>
      </c>
    </row>
    <row r="556" spans="2:3" ht="34" x14ac:dyDescent="0.2">
      <c r="B556" s="6" t="s">
        <v>1221</v>
      </c>
      <c r="C556" s="1" t="s">
        <v>2988</v>
      </c>
    </row>
    <row r="557" spans="2:3" ht="34" x14ac:dyDescent="0.2">
      <c r="B557" s="6" t="s">
        <v>1222</v>
      </c>
      <c r="C557" s="1" t="s">
        <v>2989</v>
      </c>
    </row>
    <row r="558" spans="2:3" ht="34" x14ac:dyDescent="0.2">
      <c r="B558" s="6" t="s">
        <v>9</v>
      </c>
      <c r="C558" s="1" t="s">
        <v>2990</v>
      </c>
    </row>
    <row r="559" spans="2:3" ht="51" x14ac:dyDescent="0.2">
      <c r="B559" s="6" t="s">
        <v>1223</v>
      </c>
      <c r="C559" s="1" t="s">
        <v>2991</v>
      </c>
    </row>
    <row r="560" spans="2:3" ht="51" x14ac:dyDescent="0.2">
      <c r="B560" s="6" t="s">
        <v>1224</v>
      </c>
      <c r="C560" s="1" t="s">
        <v>2992</v>
      </c>
    </row>
    <row r="561" spans="2:3" ht="51" x14ac:dyDescent="0.2">
      <c r="B561" s="6" t="s">
        <v>1225</v>
      </c>
      <c r="C561" s="1" t="s">
        <v>2993</v>
      </c>
    </row>
    <row r="562" spans="2:3" ht="34" x14ac:dyDescent="0.2">
      <c r="B562" s="6" t="s">
        <v>1226</v>
      </c>
      <c r="C562" s="1" t="s">
        <v>2994</v>
      </c>
    </row>
    <row r="563" spans="2:3" ht="34" x14ac:dyDescent="0.2">
      <c r="B563" s="6" t="s">
        <v>1227</v>
      </c>
      <c r="C563" s="1" t="s">
        <v>2995</v>
      </c>
    </row>
    <row r="564" spans="2:3" ht="51" x14ac:dyDescent="0.2">
      <c r="B564" s="6" t="s">
        <v>1229</v>
      </c>
      <c r="C564" s="1" t="s">
        <v>2996</v>
      </c>
    </row>
    <row r="565" spans="2:3" ht="34" x14ac:dyDescent="0.2">
      <c r="B565" s="6" t="s">
        <v>1230</v>
      </c>
      <c r="C565" s="1" t="s">
        <v>2997</v>
      </c>
    </row>
    <row r="566" spans="2:3" ht="34" x14ac:dyDescent="0.2">
      <c r="B566" s="6" t="s">
        <v>1231</v>
      </c>
      <c r="C566" s="1" t="s">
        <v>2998</v>
      </c>
    </row>
    <row r="567" spans="2:3" ht="34" x14ac:dyDescent="0.2">
      <c r="B567" s="6" t="s">
        <v>1232</v>
      </c>
      <c r="C567" s="1" t="s">
        <v>2999</v>
      </c>
    </row>
    <row r="568" spans="2:3" ht="51" x14ac:dyDescent="0.2">
      <c r="B568" s="6" t="s">
        <v>1233</v>
      </c>
      <c r="C568" s="1" t="s">
        <v>3000</v>
      </c>
    </row>
    <row r="569" spans="2:3" ht="51" x14ac:dyDescent="0.2">
      <c r="B569" s="6" t="s">
        <v>1234</v>
      </c>
      <c r="C569" s="1" t="s">
        <v>3001</v>
      </c>
    </row>
    <row r="570" spans="2:3" ht="34" x14ac:dyDescent="0.2">
      <c r="B570" s="6" t="s">
        <v>1235</v>
      </c>
      <c r="C570" s="1" t="s">
        <v>3002</v>
      </c>
    </row>
    <row r="571" spans="2:3" ht="34" x14ac:dyDescent="0.2">
      <c r="B571" s="6" t="s">
        <v>8</v>
      </c>
      <c r="C571" s="1" t="s">
        <v>3003</v>
      </c>
    </row>
    <row r="572" spans="2:3" ht="51" x14ac:dyDescent="0.2">
      <c r="B572" s="6" t="s">
        <v>1236</v>
      </c>
      <c r="C572" s="1" t="s">
        <v>3004</v>
      </c>
    </row>
    <row r="573" spans="2:3" ht="51" x14ac:dyDescent="0.2">
      <c r="B573" s="6" t="s">
        <v>1237</v>
      </c>
      <c r="C573" s="1" t="s">
        <v>3005</v>
      </c>
    </row>
    <row r="574" spans="2:3" ht="34" x14ac:dyDescent="0.2">
      <c r="B574" s="6" t="s">
        <v>1238</v>
      </c>
      <c r="C574" s="1" t="s">
        <v>3006</v>
      </c>
    </row>
    <row r="575" spans="2:3" ht="34" x14ac:dyDescent="0.2">
      <c r="B575" s="6" t="s">
        <v>1239</v>
      </c>
      <c r="C575" s="1" t="s">
        <v>3007</v>
      </c>
    </row>
    <row r="576" spans="2:3" ht="34" x14ac:dyDescent="0.2">
      <c r="B576" s="6" t="s">
        <v>1240</v>
      </c>
      <c r="C576" s="1" t="s">
        <v>3008</v>
      </c>
    </row>
    <row r="577" spans="2:3" ht="34" x14ac:dyDescent="0.2">
      <c r="B577" s="6" t="s">
        <v>1241</v>
      </c>
      <c r="C577" s="1" t="s">
        <v>3009</v>
      </c>
    </row>
    <row r="578" spans="2:3" ht="102" x14ac:dyDescent="0.2">
      <c r="B578" s="6" t="s">
        <v>1242</v>
      </c>
      <c r="C578" s="1" t="s">
        <v>3010</v>
      </c>
    </row>
    <row r="579" spans="2:3" ht="136" x14ac:dyDescent="0.2">
      <c r="B579" s="6" t="s">
        <v>1243</v>
      </c>
      <c r="C579" s="1" t="s">
        <v>3011</v>
      </c>
    </row>
    <row r="580" spans="2:3" ht="34" x14ac:dyDescent="0.2">
      <c r="B580" s="6" t="s">
        <v>1244</v>
      </c>
      <c r="C580" s="1" t="s">
        <v>3012</v>
      </c>
    </row>
    <row r="581" spans="2:3" ht="51" x14ac:dyDescent="0.2">
      <c r="B581" s="6" t="s">
        <v>1245</v>
      </c>
      <c r="C581" s="1" t="s">
        <v>3013</v>
      </c>
    </row>
    <row r="582" spans="2:3" ht="51" x14ac:dyDescent="0.2">
      <c r="B582" s="6" t="s">
        <v>1246</v>
      </c>
      <c r="C582" s="1" t="s">
        <v>3014</v>
      </c>
    </row>
    <row r="583" spans="2:3" ht="51" x14ac:dyDescent="0.2">
      <c r="B583" s="6" t="s">
        <v>1247</v>
      </c>
      <c r="C583" s="1" t="s">
        <v>3015</v>
      </c>
    </row>
    <row r="584" spans="2:3" ht="102" x14ac:dyDescent="0.2">
      <c r="B584" s="6" t="s">
        <v>1248</v>
      </c>
      <c r="C584" s="1" t="s">
        <v>3016</v>
      </c>
    </row>
    <row r="585" spans="2:3" ht="34" x14ac:dyDescent="0.2">
      <c r="B585" s="6" t="s">
        <v>1249</v>
      </c>
      <c r="C585" s="1" t="s">
        <v>3017</v>
      </c>
    </row>
    <row r="586" spans="2:3" ht="34" x14ac:dyDescent="0.2">
      <c r="B586" s="6" t="s">
        <v>1250</v>
      </c>
      <c r="C586" s="1" t="s">
        <v>3018</v>
      </c>
    </row>
    <row r="587" spans="2:3" ht="34" x14ac:dyDescent="0.2">
      <c r="B587" s="6" t="s">
        <v>1251</v>
      </c>
      <c r="C587" s="1" t="s">
        <v>3019</v>
      </c>
    </row>
    <row r="588" spans="2:3" ht="34" x14ac:dyDescent="0.2">
      <c r="B588" s="6" t="s">
        <v>1252</v>
      </c>
      <c r="C588" s="1" t="s">
        <v>3020</v>
      </c>
    </row>
    <row r="589" spans="2:3" ht="34" x14ac:dyDescent="0.2">
      <c r="B589" s="6" t="s">
        <v>1253</v>
      </c>
      <c r="C589" s="1" t="s">
        <v>3021</v>
      </c>
    </row>
    <row r="590" spans="2:3" ht="51" x14ac:dyDescent="0.2">
      <c r="B590" s="6" t="s">
        <v>1254</v>
      </c>
      <c r="C590" s="1" t="s">
        <v>3022</v>
      </c>
    </row>
    <row r="591" spans="2:3" ht="170" x14ac:dyDescent="0.2">
      <c r="B591" s="6" t="s">
        <v>1255</v>
      </c>
      <c r="C591" s="1" t="s">
        <v>3023</v>
      </c>
    </row>
    <row r="592" spans="2:3" ht="34" x14ac:dyDescent="0.2">
      <c r="B592" s="6" t="s">
        <v>1256</v>
      </c>
      <c r="C592" s="1" t="s">
        <v>3024</v>
      </c>
    </row>
    <row r="593" spans="2:3" ht="34" x14ac:dyDescent="0.2">
      <c r="B593" s="6" t="s">
        <v>1257</v>
      </c>
      <c r="C593" s="1" t="s">
        <v>3025</v>
      </c>
    </row>
    <row r="594" spans="2:3" ht="34" x14ac:dyDescent="0.2">
      <c r="B594" s="6" t="s">
        <v>1258</v>
      </c>
      <c r="C594" s="1" t="s">
        <v>3026</v>
      </c>
    </row>
    <row r="595" spans="2:3" ht="51" x14ac:dyDescent="0.2">
      <c r="B595" s="6" t="s">
        <v>1259</v>
      </c>
      <c r="C595" s="1" t="s">
        <v>3027</v>
      </c>
    </row>
    <row r="596" spans="2:3" ht="34" x14ac:dyDescent="0.2">
      <c r="B596" s="6" t="s">
        <v>1260</v>
      </c>
      <c r="C596" s="1" t="s">
        <v>3028</v>
      </c>
    </row>
    <row r="597" spans="2:3" ht="34" x14ac:dyDescent="0.2">
      <c r="B597" s="6" t="s">
        <v>1261</v>
      </c>
      <c r="C597" s="1" t="s">
        <v>3029</v>
      </c>
    </row>
    <row r="598" spans="2:3" ht="34" x14ac:dyDescent="0.2">
      <c r="B598" s="6" t="s">
        <v>1262</v>
      </c>
      <c r="C598" s="1" t="s">
        <v>3030</v>
      </c>
    </row>
    <row r="599" spans="2:3" ht="34" x14ac:dyDescent="0.2">
      <c r="B599" s="6" t="s">
        <v>1263</v>
      </c>
      <c r="C599" s="1" t="s">
        <v>3031</v>
      </c>
    </row>
    <row r="600" spans="2:3" ht="34" x14ac:dyDescent="0.2">
      <c r="B600" s="6" t="s">
        <v>1264</v>
      </c>
      <c r="C600" s="1" t="s">
        <v>3032</v>
      </c>
    </row>
    <row r="601" spans="2:3" ht="34" x14ac:dyDescent="0.2">
      <c r="B601" s="6" t="s">
        <v>1265</v>
      </c>
      <c r="C601" s="1" t="s">
        <v>3033</v>
      </c>
    </row>
    <row r="602" spans="2:3" ht="34" x14ac:dyDescent="0.2">
      <c r="B602" s="6" t="s">
        <v>1266</v>
      </c>
      <c r="C602" s="1" t="s">
        <v>3034</v>
      </c>
    </row>
    <row r="603" spans="2:3" ht="34" x14ac:dyDescent="0.2">
      <c r="B603" s="6" t="s">
        <v>1267</v>
      </c>
      <c r="C603" s="1" t="s">
        <v>3035</v>
      </c>
    </row>
    <row r="604" spans="2:3" ht="34" x14ac:dyDescent="0.2">
      <c r="B604" s="6" t="s">
        <v>1268</v>
      </c>
      <c r="C604" s="1" t="s">
        <v>3036</v>
      </c>
    </row>
    <row r="605" spans="2:3" ht="51" x14ac:dyDescent="0.2">
      <c r="B605" s="6" t="s">
        <v>1269</v>
      </c>
      <c r="C605" s="1" t="s">
        <v>2536</v>
      </c>
    </row>
    <row r="606" spans="2:3" ht="34" x14ac:dyDescent="0.2">
      <c r="B606" s="6" t="s">
        <v>1270</v>
      </c>
      <c r="C606" s="1" t="s">
        <v>3037</v>
      </c>
    </row>
    <row r="607" spans="2:3" ht="34" x14ac:dyDescent="0.2">
      <c r="B607" s="6" t="s">
        <v>1271</v>
      </c>
      <c r="C607" s="1" t="s">
        <v>3038</v>
      </c>
    </row>
    <row r="608" spans="2:3" ht="34" x14ac:dyDescent="0.2">
      <c r="B608" s="6" t="s">
        <v>1272</v>
      </c>
      <c r="C608" s="1" t="s">
        <v>3039</v>
      </c>
    </row>
    <row r="609" spans="2:3" ht="34" x14ac:dyDescent="0.2">
      <c r="B609" s="6" t="s">
        <v>1273</v>
      </c>
      <c r="C609" s="1" t="s">
        <v>3040</v>
      </c>
    </row>
    <row r="610" spans="2:3" ht="34" x14ac:dyDescent="0.2">
      <c r="B610" s="6" t="s">
        <v>1274</v>
      </c>
      <c r="C610" s="1" t="s">
        <v>3041</v>
      </c>
    </row>
    <row r="611" spans="2:3" ht="34" x14ac:dyDescent="0.2">
      <c r="B611" s="6" t="s">
        <v>1275</v>
      </c>
      <c r="C611" s="1" t="s">
        <v>3042</v>
      </c>
    </row>
    <row r="612" spans="2:3" ht="34" x14ac:dyDescent="0.2">
      <c r="B612" s="6" t="s">
        <v>1276</v>
      </c>
      <c r="C612" s="1" t="s">
        <v>3043</v>
      </c>
    </row>
    <row r="613" spans="2:3" ht="51" x14ac:dyDescent="0.2">
      <c r="B613" s="6" t="s">
        <v>1277</v>
      </c>
      <c r="C613" s="1" t="s">
        <v>3044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E6E0-1C7C-3E47-8711-D9D4C013A4E9}">
  <dimension ref="A1:C613"/>
  <sheetViews>
    <sheetView zoomScale="96" workbookViewId="0">
      <selection activeCell="C5" sqref="C5"/>
    </sheetView>
  </sheetViews>
  <sheetFormatPr baseColWidth="10" defaultRowHeight="16" x14ac:dyDescent="0.2"/>
  <cols>
    <col min="1" max="1" width="10.83203125" style="19"/>
    <col min="2" max="2" width="12.5" style="22" customWidth="1"/>
    <col min="3" max="3" width="134.33203125" style="21" customWidth="1"/>
  </cols>
  <sheetData>
    <row r="1" spans="1:3" x14ac:dyDescent="0.2">
      <c r="A1" s="19" t="s">
        <v>4201</v>
      </c>
      <c r="B1" s="20" t="s">
        <v>1278</v>
      </c>
      <c r="C1" s="7" t="s">
        <v>638</v>
      </c>
    </row>
    <row r="2" spans="1:3" ht="34" hidden="1" x14ac:dyDescent="0.2">
      <c r="A2" s="16">
        <v>1</v>
      </c>
      <c r="B2" s="17" t="s">
        <v>639</v>
      </c>
      <c r="C2" s="18" t="s">
        <v>2461</v>
      </c>
    </row>
    <row r="3" spans="1:3" ht="68" x14ac:dyDescent="0.2">
      <c r="B3" s="6" t="s">
        <v>641</v>
      </c>
      <c r="C3" s="21" t="s">
        <v>2462</v>
      </c>
    </row>
    <row r="4" spans="1:3" ht="68" x14ac:dyDescent="0.2">
      <c r="B4" s="6" t="s">
        <v>642</v>
      </c>
      <c r="C4" s="21" t="s">
        <v>2463</v>
      </c>
    </row>
    <row r="5" spans="1:3" ht="136" x14ac:dyDescent="0.2">
      <c r="B5" s="6" t="s">
        <v>643</v>
      </c>
      <c r="C5" s="21" t="s">
        <v>2464</v>
      </c>
    </row>
    <row r="6" spans="1:3" ht="119" x14ac:dyDescent="0.2">
      <c r="B6" s="6" t="s">
        <v>644</v>
      </c>
      <c r="C6" s="21" t="s">
        <v>2465</v>
      </c>
    </row>
    <row r="7" spans="1:3" ht="68" x14ac:dyDescent="0.2">
      <c r="B7" s="6" t="s">
        <v>645</v>
      </c>
      <c r="C7" s="21" t="s">
        <v>2466</v>
      </c>
    </row>
    <row r="8" spans="1:3" ht="34" x14ac:dyDescent="0.2">
      <c r="B8" s="6" t="s">
        <v>646</v>
      </c>
      <c r="C8" s="21" t="s">
        <v>2467</v>
      </c>
    </row>
    <row r="9" spans="1:3" ht="68" x14ac:dyDescent="0.2">
      <c r="B9" s="6" t="s">
        <v>647</v>
      </c>
      <c r="C9" s="21" t="s">
        <v>2468</v>
      </c>
    </row>
    <row r="10" spans="1:3" ht="51" x14ac:dyDescent="0.2">
      <c r="B10" s="6" t="s">
        <v>648</v>
      </c>
      <c r="C10" s="21" t="s">
        <v>2469</v>
      </c>
    </row>
    <row r="11" spans="1:3" ht="51" x14ac:dyDescent="0.2">
      <c r="B11" s="6" t="s">
        <v>650</v>
      </c>
      <c r="C11" s="21" t="s">
        <v>2470</v>
      </c>
    </row>
    <row r="12" spans="1:3" ht="51" x14ac:dyDescent="0.2">
      <c r="B12" s="6" t="s">
        <v>651</v>
      </c>
      <c r="C12" s="21" t="s">
        <v>2471</v>
      </c>
    </row>
    <row r="13" spans="1:3" ht="34" x14ac:dyDescent="0.2">
      <c r="B13" s="6" t="s">
        <v>652</v>
      </c>
      <c r="C13" s="21" t="s">
        <v>2472</v>
      </c>
    </row>
    <row r="14" spans="1:3" ht="85" x14ac:dyDescent="0.2">
      <c r="B14" s="6" t="s">
        <v>653</v>
      </c>
      <c r="C14" s="21" t="s">
        <v>2473</v>
      </c>
    </row>
    <row r="15" spans="1:3" ht="34" x14ac:dyDescent="0.2">
      <c r="B15" s="6" t="s">
        <v>654</v>
      </c>
      <c r="C15" s="21" t="s">
        <v>2474</v>
      </c>
    </row>
    <row r="16" spans="1:3" ht="34" x14ac:dyDescent="0.2">
      <c r="B16" s="6" t="s">
        <v>655</v>
      </c>
      <c r="C16" s="21" t="s">
        <v>2475</v>
      </c>
    </row>
    <row r="17" spans="2:3" ht="85" x14ac:dyDescent="0.2">
      <c r="B17" s="6" t="s">
        <v>656</v>
      </c>
      <c r="C17" s="21" t="s">
        <v>2476</v>
      </c>
    </row>
    <row r="18" spans="2:3" ht="34" x14ac:dyDescent="0.2">
      <c r="B18" s="6" t="s">
        <v>657</v>
      </c>
      <c r="C18" s="21" t="s">
        <v>2477</v>
      </c>
    </row>
    <row r="19" spans="2:3" ht="34" x14ac:dyDescent="0.2">
      <c r="B19" s="6" t="s">
        <v>658</v>
      </c>
      <c r="C19" s="21" t="s">
        <v>2478</v>
      </c>
    </row>
    <row r="20" spans="2:3" ht="34" x14ac:dyDescent="0.2">
      <c r="B20" s="6" t="s">
        <v>659</v>
      </c>
      <c r="C20" s="21" t="s">
        <v>2461</v>
      </c>
    </row>
    <row r="21" spans="2:3" ht="34" x14ac:dyDescent="0.2">
      <c r="B21" s="6" t="s">
        <v>660</v>
      </c>
      <c r="C21" s="21" t="s">
        <v>2479</v>
      </c>
    </row>
    <row r="22" spans="2:3" ht="170" x14ac:dyDescent="0.2">
      <c r="B22" s="6" t="s">
        <v>661</v>
      </c>
      <c r="C22" s="21" t="s">
        <v>2480</v>
      </c>
    </row>
    <row r="23" spans="2:3" ht="51" x14ac:dyDescent="0.2">
      <c r="B23" s="6" t="s">
        <v>662</v>
      </c>
      <c r="C23" s="21" t="s">
        <v>2481</v>
      </c>
    </row>
    <row r="24" spans="2:3" ht="136" x14ac:dyDescent="0.2">
      <c r="B24" s="6" t="s">
        <v>663</v>
      </c>
      <c r="C24" s="21" t="s">
        <v>2482</v>
      </c>
    </row>
    <row r="25" spans="2:3" ht="68" x14ac:dyDescent="0.2">
      <c r="B25" s="6" t="s">
        <v>664</v>
      </c>
      <c r="C25" s="21" t="s">
        <v>2483</v>
      </c>
    </row>
    <row r="26" spans="2:3" ht="34" x14ac:dyDescent="0.2">
      <c r="B26" s="6" t="s">
        <v>665</v>
      </c>
      <c r="C26" s="21" t="s">
        <v>2484</v>
      </c>
    </row>
    <row r="27" spans="2:3" ht="51" x14ac:dyDescent="0.2">
      <c r="B27" s="6" t="s">
        <v>666</v>
      </c>
      <c r="C27" s="21" t="s">
        <v>2485</v>
      </c>
    </row>
    <row r="28" spans="2:3" ht="85" x14ac:dyDescent="0.2">
      <c r="B28" s="6" t="s">
        <v>667</v>
      </c>
      <c r="C28" s="21" t="s">
        <v>2486</v>
      </c>
    </row>
    <row r="29" spans="2:3" ht="85" x14ac:dyDescent="0.2">
      <c r="B29" s="6" t="s">
        <v>668</v>
      </c>
      <c r="C29" s="21" t="s">
        <v>2487</v>
      </c>
    </row>
    <row r="30" spans="2:3" ht="68" x14ac:dyDescent="0.2">
      <c r="B30" s="6" t="s">
        <v>669</v>
      </c>
      <c r="C30" s="21" t="s">
        <v>2488</v>
      </c>
    </row>
    <row r="31" spans="2:3" ht="136" x14ac:dyDescent="0.2">
      <c r="B31" s="6" t="s">
        <v>670</v>
      </c>
      <c r="C31" s="21" t="s">
        <v>2489</v>
      </c>
    </row>
    <row r="32" spans="2:3" ht="51" x14ac:dyDescent="0.2">
      <c r="B32" s="6" t="s">
        <v>671</v>
      </c>
      <c r="C32" s="21" t="s">
        <v>2490</v>
      </c>
    </row>
    <row r="33" spans="2:3" ht="102" x14ac:dyDescent="0.2">
      <c r="B33" s="6" t="s">
        <v>672</v>
      </c>
      <c r="C33" s="21" t="s">
        <v>2491</v>
      </c>
    </row>
    <row r="34" spans="2:3" ht="34" x14ac:dyDescent="0.2">
      <c r="B34" s="6" t="s">
        <v>674</v>
      </c>
      <c r="C34" s="21" t="s">
        <v>2492</v>
      </c>
    </row>
    <row r="35" spans="2:3" ht="68" x14ac:dyDescent="0.2">
      <c r="B35" s="6" t="s">
        <v>675</v>
      </c>
      <c r="C35" s="21" t="s">
        <v>2493</v>
      </c>
    </row>
    <row r="36" spans="2:3" ht="102" x14ac:dyDescent="0.2">
      <c r="B36" s="6" t="s">
        <v>676</v>
      </c>
      <c r="C36" s="21" t="s">
        <v>2494</v>
      </c>
    </row>
    <row r="37" spans="2:3" ht="34" x14ac:dyDescent="0.2">
      <c r="B37" s="6" t="s">
        <v>677</v>
      </c>
      <c r="C37" s="21" t="s">
        <v>2495</v>
      </c>
    </row>
    <row r="38" spans="2:3" ht="34" x14ac:dyDescent="0.2">
      <c r="B38" s="6" t="s">
        <v>678</v>
      </c>
      <c r="C38" s="21" t="s">
        <v>2496</v>
      </c>
    </row>
    <row r="39" spans="2:3" ht="34" x14ac:dyDescent="0.2">
      <c r="B39" s="6" t="s">
        <v>679</v>
      </c>
      <c r="C39" s="21" t="s">
        <v>2497</v>
      </c>
    </row>
    <row r="40" spans="2:3" ht="153" x14ac:dyDescent="0.2">
      <c r="B40" s="6" t="s">
        <v>680</v>
      </c>
      <c r="C40" s="21" t="s">
        <v>2498</v>
      </c>
    </row>
    <row r="41" spans="2:3" ht="34" x14ac:dyDescent="0.2">
      <c r="B41" s="6" t="s">
        <v>681</v>
      </c>
      <c r="C41" s="21" t="s">
        <v>2499</v>
      </c>
    </row>
    <row r="42" spans="2:3" ht="34" x14ac:dyDescent="0.2">
      <c r="B42" s="6" t="s">
        <v>682</v>
      </c>
      <c r="C42" s="21" t="s">
        <v>2500</v>
      </c>
    </row>
    <row r="43" spans="2:3" ht="34" x14ac:dyDescent="0.2">
      <c r="B43" s="6" t="s">
        <v>683</v>
      </c>
      <c r="C43" s="21" t="s">
        <v>2501</v>
      </c>
    </row>
    <row r="44" spans="2:3" ht="136" x14ac:dyDescent="0.2">
      <c r="B44" s="6" t="s">
        <v>684</v>
      </c>
      <c r="C44" s="21" t="s">
        <v>2502</v>
      </c>
    </row>
    <row r="45" spans="2:3" ht="34" x14ac:dyDescent="0.2">
      <c r="B45" s="6" t="s">
        <v>686</v>
      </c>
      <c r="C45" s="21" t="s">
        <v>2503</v>
      </c>
    </row>
    <row r="46" spans="2:3" ht="51" x14ac:dyDescent="0.2">
      <c r="B46" s="6" t="s">
        <v>687</v>
      </c>
      <c r="C46" s="21" t="s">
        <v>2504</v>
      </c>
    </row>
    <row r="47" spans="2:3" ht="34" x14ac:dyDescent="0.2">
      <c r="B47" s="6" t="s">
        <v>688</v>
      </c>
      <c r="C47" s="21" t="s">
        <v>2505</v>
      </c>
    </row>
    <row r="48" spans="2:3" ht="85" x14ac:dyDescent="0.2">
      <c r="B48" s="6" t="s">
        <v>7</v>
      </c>
      <c r="C48" s="21" t="s">
        <v>2506</v>
      </c>
    </row>
    <row r="49" spans="2:3" ht="34" x14ac:dyDescent="0.2">
      <c r="B49" s="6" t="s">
        <v>689</v>
      </c>
      <c r="C49" s="21" t="s">
        <v>2507</v>
      </c>
    </row>
    <row r="50" spans="2:3" ht="34" x14ac:dyDescent="0.2">
      <c r="B50" s="6" t="s">
        <v>690</v>
      </c>
      <c r="C50" s="21" t="s">
        <v>2499</v>
      </c>
    </row>
    <row r="51" spans="2:3" ht="34" x14ac:dyDescent="0.2">
      <c r="B51" s="6" t="s">
        <v>691</v>
      </c>
      <c r="C51" s="21" t="s">
        <v>2508</v>
      </c>
    </row>
    <row r="52" spans="2:3" ht="34" x14ac:dyDescent="0.2">
      <c r="B52" s="6" t="s">
        <v>692</v>
      </c>
      <c r="C52" s="21" t="s">
        <v>2509</v>
      </c>
    </row>
    <row r="53" spans="2:3" ht="85" x14ac:dyDescent="0.2">
      <c r="B53" s="6" t="s">
        <v>693</v>
      </c>
      <c r="C53" s="21" t="s">
        <v>2510</v>
      </c>
    </row>
    <row r="54" spans="2:3" ht="34" x14ac:dyDescent="0.2">
      <c r="B54" s="6" t="s">
        <v>694</v>
      </c>
      <c r="C54" s="21" t="s">
        <v>2511</v>
      </c>
    </row>
    <row r="55" spans="2:3" ht="51" x14ac:dyDescent="0.2">
      <c r="B55" s="6" t="s">
        <v>695</v>
      </c>
      <c r="C55" s="21" t="s">
        <v>2512</v>
      </c>
    </row>
    <row r="56" spans="2:3" ht="51" x14ac:dyDescent="0.2">
      <c r="B56" s="6" t="s">
        <v>696</v>
      </c>
      <c r="C56" s="21" t="s">
        <v>2513</v>
      </c>
    </row>
    <row r="57" spans="2:3" ht="153" x14ac:dyDescent="0.2">
      <c r="B57" s="6" t="s">
        <v>697</v>
      </c>
      <c r="C57" s="21" t="s">
        <v>2514</v>
      </c>
    </row>
    <row r="58" spans="2:3" ht="85" x14ac:dyDescent="0.2">
      <c r="B58" s="6" t="s">
        <v>698</v>
      </c>
      <c r="C58" s="21" t="s">
        <v>2515</v>
      </c>
    </row>
    <row r="59" spans="2:3" ht="51" x14ac:dyDescent="0.2">
      <c r="B59" s="6" t="s">
        <v>699</v>
      </c>
      <c r="C59" s="21" t="s">
        <v>2516</v>
      </c>
    </row>
    <row r="60" spans="2:3" ht="34" x14ac:dyDescent="0.2">
      <c r="B60" s="6" t="s">
        <v>701</v>
      </c>
      <c r="C60" s="21" t="s">
        <v>2517</v>
      </c>
    </row>
    <row r="61" spans="2:3" ht="68" x14ac:dyDescent="0.2">
      <c r="B61" s="6" t="s">
        <v>702</v>
      </c>
      <c r="C61" s="21" t="s">
        <v>2518</v>
      </c>
    </row>
    <row r="62" spans="2:3" ht="34" x14ac:dyDescent="0.2">
      <c r="B62" s="6" t="s">
        <v>703</v>
      </c>
      <c r="C62" s="21" t="s">
        <v>2519</v>
      </c>
    </row>
    <row r="63" spans="2:3" ht="34" x14ac:dyDescent="0.2">
      <c r="B63" s="6" t="s">
        <v>704</v>
      </c>
      <c r="C63" s="21" t="s">
        <v>2520</v>
      </c>
    </row>
    <row r="64" spans="2:3" ht="34" x14ac:dyDescent="0.2">
      <c r="B64" s="6" t="s">
        <v>705</v>
      </c>
      <c r="C64" s="21" t="s">
        <v>2521</v>
      </c>
    </row>
    <row r="65" spans="1:3" ht="51" x14ac:dyDescent="0.2">
      <c r="B65" s="6" t="s">
        <v>706</v>
      </c>
      <c r="C65" s="21" t="s">
        <v>2522</v>
      </c>
    </row>
    <row r="66" spans="1:3" ht="34" x14ac:dyDescent="0.2">
      <c r="B66" s="6" t="s">
        <v>708</v>
      </c>
      <c r="C66" s="21" t="s">
        <v>2523</v>
      </c>
    </row>
    <row r="67" spans="1:3" ht="34" x14ac:dyDescent="0.2">
      <c r="B67" s="6" t="s">
        <v>709</v>
      </c>
      <c r="C67" s="21" t="s">
        <v>2524</v>
      </c>
    </row>
    <row r="68" spans="1:3" ht="51" x14ac:dyDescent="0.2">
      <c r="B68" s="6" t="s">
        <v>710</v>
      </c>
      <c r="C68" s="21" t="s">
        <v>2525</v>
      </c>
    </row>
    <row r="69" spans="1:3" ht="85" x14ac:dyDescent="0.2">
      <c r="B69" s="6" t="s">
        <v>711</v>
      </c>
      <c r="C69" s="21" t="s">
        <v>2526</v>
      </c>
    </row>
    <row r="70" spans="1:3" ht="153" x14ac:dyDescent="0.2">
      <c r="B70" s="6" t="s">
        <v>713</v>
      </c>
      <c r="C70" s="21" t="s">
        <v>2527</v>
      </c>
    </row>
    <row r="71" spans="1:3" ht="289" hidden="1" x14ac:dyDescent="0.2">
      <c r="A71" s="19" t="s">
        <v>4224</v>
      </c>
      <c r="B71" s="6" t="s">
        <v>714</v>
      </c>
      <c r="C71" s="21" t="s">
        <v>2528</v>
      </c>
    </row>
    <row r="72" spans="1:3" ht="85" x14ac:dyDescent="0.2">
      <c r="B72" s="6" t="s">
        <v>715</v>
      </c>
      <c r="C72" s="21" t="s">
        <v>2529</v>
      </c>
    </row>
    <row r="73" spans="1:3" ht="187" x14ac:dyDescent="0.2">
      <c r="B73" s="6" t="s">
        <v>717</v>
      </c>
      <c r="C73" s="21" t="s">
        <v>2530</v>
      </c>
    </row>
    <row r="74" spans="1:3" ht="136" x14ac:dyDescent="0.2">
      <c r="B74" s="6" t="s">
        <v>718</v>
      </c>
      <c r="C74" s="21" t="s">
        <v>2531</v>
      </c>
    </row>
    <row r="75" spans="1:3" ht="34" x14ac:dyDescent="0.2">
      <c r="B75" s="6" t="s">
        <v>719</v>
      </c>
      <c r="C75" s="21" t="s">
        <v>2532</v>
      </c>
    </row>
    <row r="76" spans="1:3" ht="34" x14ac:dyDescent="0.2">
      <c r="B76" s="6" t="s">
        <v>720</v>
      </c>
      <c r="C76" s="21" t="s">
        <v>2533</v>
      </c>
    </row>
    <row r="77" spans="1:3" ht="85" x14ac:dyDescent="0.2">
      <c r="B77" s="6" t="s">
        <v>721</v>
      </c>
      <c r="C77" s="21" t="s">
        <v>2534</v>
      </c>
    </row>
    <row r="78" spans="1:3" ht="68" hidden="1" x14ac:dyDescent="0.2">
      <c r="A78" s="19" t="s">
        <v>4224</v>
      </c>
      <c r="B78" s="6" t="s">
        <v>722</v>
      </c>
      <c r="C78" s="21" t="s">
        <v>2535</v>
      </c>
    </row>
    <row r="79" spans="1:3" ht="51" x14ac:dyDescent="0.2">
      <c r="B79" s="6" t="s">
        <v>723</v>
      </c>
      <c r="C79" s="21" t="s">
        <v>2536</v>
      </c>
    </row>
    <row r="80" spans="1:3" ht="204" x14ac:dyDescent="0.2">
      <c r="B80" s="6" t="s">
        <v>724</v>
      </c>
      <c r="C80" s="21" t="s">
        <v>2537</v>
      </c>
    </row>
    <row r="81" spans="2:3" ht="51" x14ac:dyDescent="0.2">
      <c r="B81" s="6" t="s">
        <v>725</v>
      </c>
      <c r="C81" s="21" t="s">
        <v>2538</v>
      </c>
    </row>
    <row r="82" spans="2:3" ht="34" x14ac:dyDescent="0.2">
      <c r="B82" s="6" t="s">
        <v>726</v>
      </c>
      <c r="C82" s="21" t="s">
        <v>2539</v>
      </c>
    </row>
    <row r="83" spans="2:3" ht="34" x14ac:dyDescent="0.2">
      <c r="B83" s="6" t="s">
        <v>727</v>
      </c>
      <c r="C83" s="21" t="s">
        <v>2540</v>
      </c>
    </row>
    <row r="84" spans="2:3" ht="34" x14ac:dyDescent="0.2">
      <c r="B84" s="6" t="s">
        <v>728</v>
      </c>
      <c r="C84" s="21" t="s">
        <v>2541</v>
      </c>
    </row>
    <row r="85" spans="2:3" ht="51" x14ac:dyDescent="0.2">
      <c r="B85" s="6" t="s">
        <v>729</v>
      </c>
      <c r="C85" s="21" t="s">
        <v>2542</v>
      </c>
    </row>
    <row r="86" spans="2:3" ht="68" x14ac:dyDescent="0.2">
      <c r="B86" s="6" t="s">
        <v>730</v>
      </c>
      <c r="C86" s="21" t="s">
        <v>2543</v>
      </c>
    </row>
    <row r="87" spans="2:3" ht="68" x14ac:dyDescent="0.2">
      <c r="B87" s="6" t="s">
        <v>731</v>
      </c>
      <c r="C87" s="21" t="s">
        <v>2544</v>
      </c>
    </row>
    <row r="88" spans="2:3" ht="51" x14ac:dyDescent="0.2">
      <c r="B88" s="6" t="s">
        <v>732</v>
      </c>
      <c r="C88" s="21" t="s">
        <v>2545</v>
      </c>
    </row>
    <row r="89" spans="2:3" ht="34" x14ac:dyDescent="0.2">
      <c r="B89" s="6" t="s">
        <v>733</v>
      </c>
      <c r="C89" s="21" t="s">
        <v>2546</v>
      </c>
    </row>
    <row r="90" spans="2:3" ht="68" x14ac:dyDescent="0.2">
      <c r="B90" s="6" t="s">
        <v>734</v>
      </c>
      <c r="C90" s="21" t="s">
        <v>2547</v>
      </c>
    </row>
    <row r="91" spans="2:3" ht="51" x14ac:dyDescent="0.2">
      <c r="B91" s="6" t="s">
        <v>735</v>
      </c>
      <c r="C91" s="21" t="s">
        <v>2548</v>
      </c>
    </row>
    <row r="92" spans="2:3" ht="102" x14ac:dyDescent="0.2">
      <c r="B92" s="6" t="s">
        <v>736</v>
      </c>
      <c r="C92" s="21" t="s">
        <v>2549</v>
      </c>
    </row>
    <row r="93" spans="2:3" ht="187" x14ac:dyDescent="0.2">
      <c r="B93" s="6" t="s">
        <v>737</v>
      </c>
      <c r="C93" s="21" t="s">
        <v>2550</v>
      </c>
    </row>
    <row r="94" spans="2:3" ht="68" x14ac:dyDescent="0.2">
      <c r="B94" s="6" t="s">
        <v>738</v>
      </c>
      <c r="C94" s="21" t="s">
        <v>2551</v>
      </c>
    </row>
    <row r="95" spans="2:3" ht="34" x14ac:dyDescent="0.2">
      <c r="B95" s="6" t="s">
        <v>739</v>
      </c>
      <c r="C95" s="21" t="s">
        <v>2552</v>
      </c>
    </row>
    <row r="96" spans="2:3" ht="68" x14ac:dyDescent="0.2">
      <c r="B96" s="6" t="s">
        <v>741</v>
      </c>
      <c r="C96" s="21" t="s">
        <v>2553</v>
      </c>
    </row>
    <row r="97" spans="1:3" ht="119" x14ac:dyDescent="0.2">
      <c r="B97" s="6" t="s">
        <v>742</v>
      </c>
      <c r="C97" s="21" t="s">
        <v>2554</v>
      </c>
    </row>
    <row r="98" spans="1:3" ht="102" x14ac:dyDescent="0.2">
      <c r="B98" s="6" t="s">
        <v>743</v>
      </c>
      <c r="C98" s="21" t="s">
        <v>2555</v>
      </c>
    </row>
    <row r="99" spans="1:3" ht="68" x14ac:dyDescent="0.2">
      <c r="B99" s="6" t="s">
        <v>744</v>
      </c>
      <c r="C99" s="21" t="s">
        <v>2556</v>
      </c>
    </row>
    <row r="100" spans="1:3" ht="34" x14ac:dyDescent="0.2">
      <c r="B100" s="6" t="s">
        <v>745</v>
      </c>
      <c r="C100" s="21" t="s">
        <v>2557</v>
      </c>
    </row>
    <row r="101" spans="1:3" ht="51" x14ac:dyDescent="0.2">
      <c r="B101" s="6" t="s">
        <v>746</v>
      </c>
      <c r="C101" s="21" t="s">
        <v>2558</v>
      </c>
    </row>
    <row r="102" spans="1:3" ht="204" x14ac:dyDescent="0.2">
      <c r="B102" s="6" t="s">
        <v>747</v>
      </c>
      <c r="C102" s="21" t="s">
        <v>2559</v>
      </c>
    </row>
    <row r="103" spans="1:3" ht="51" x14ac:dyDescent="0.2">
      <c r="B103" s="6" t="s">
        <v>748</v>
      </c>
      <c r="C103" s="21" t="s">
        <v>2560</v>
      </c>
    </row>
    <row r="104" spans="1:3" ht="51" x14ac:dyDescent="0.2">
      <c r="B104" s="6" t="s">
        <v>749</v>
      </c>
      <c r="C104" s="21" t="s">
        <v>2561</v>
      </c>
    </row>
    <row r="105" spans="1:3" ht="34" x14ac:dyDescent="0.2">
      <c r="B105" s="6" t="s">
        <v>750</v>
      </c>
      <c r="C105" s="21" t="s">
        <v>2562</v>
      </c>
    </row>
    <row r="106" spans="1:3" ht="51" x14ac:dyDescent="0.2">
      <c r="B106" s="6" t="s">
        <v>751</v>
      </c>
      <c r="C106" s="21" t="s">
        <v>2563</v>
      </c>
    </row>
    <row r="107" spans="1:3" ht="51" x14ac:dyDescent="0.2">
      <c r="B107" s="6" t="s">
        <v>752</v>
      </c>
      <c r="C107" s="21" t="s">
        <v>2564</v>
      </c>
    </row>
    <row r="108" spans="1:3" ht="34" x14ac:dyDescent="0.2">
      <c r="B108" s="6" t="s">
        <v>754</v>
      </c>
      <c r="C108" s="21" t="s">
        <v>2565</v>
      </c>
    </row>
    <row r="109" spans="1:3" ht="306" hidden="1" x14ac:dyDescent="0.2">
      <c r="A109" s="19" t="s">
        <v>4224</v>
      </c>
      <c r="B109" s="6" t="s">
        <v>755</v>
      </c>
      <c r="C109" s="21" t="s">
        <v>2566</v>
      </c>
    </row>
    <row r="110" spans="1:3" ht="34" x14ac:dyDescent="0.2">
      <c r="B110" s="6" t="s">
        <v>756</v>
      </c>
      <c r="C110" s="21" t="s">
        <v>2567</v>
      </c>
    </row>
    <row r="111" spans="1:3" ht="34" x14ac:dyDescent="0.2">
      <c r="B111" s="6" t="s">
        <v>757</v>
      </c>
      <c r="C111" s="21" t="s">
        <v>2568</v>
      </c>
    </row>
    <row r="112" spans="1:3" ht="34" x14ac:dyDescent="0.2">
      <c r="B112" s="6" t="s">
        <v>758</v>
      </c>
      <c r="C112" s="21" t="s">
        <v>2569</v>
      </c>
    </row>
    <row r="113" spans="1:3" ht="51" x14ac:dyDescent="0.2">
      <c r="B113" s="6" t="s">
        <v>759</v>
      </c>
      <c r="C113" s="21" t="s">
        <v>2570</v>
      </c>
    </row>
    <row r="114" spans="1:3" ht="34" x14ac:dyDescent="0.2">
      <c r="B114" s="6" t="s">
        <v>760</v>
      </c>
      <c r="C114" s="21" t="s">
        <v>2571</v>
      </c>
    </row>
    <row r="115" spans="1:3" ht="51" x14ac:dyDescent="0.2">
      <c r="B115" s="6" t="s">
        <v>761</v>
      </c>
      <c r="C115" s="21" t="s">
        <v>2572</v>
      </c>
    </row>
    <row r="116" spans="1:3" ht="68" x14ac:dyDescent="0.2">
      <c r="B116" s="6" t="s">
        <v>763</v>
      </c>
      <c r="C116" s="21" t="s">
        <v>2573</v>
      </c>
    </row>
    <row r="117" spans="1:3" ht="323" x14ac:dyDescent="0.2">
      <c r="B117" s="6" t="s">
        <v>764</v>
      </c>
      <c r="C117" s="21" t="s">
        <v>2574</v>
      </c>
    </row>
    <row r="118" spans="1:3" ht="102" x14ac:dyDescent="0.2">
      <c r="B118" s="6" t="s">
        <v>765</v>
      </c>
      <c r="C118" s="21" t="s">
        <v>2575</v>
      </c>
    </row>
    <row r="119" spans="1:3" ht="34" x14ac:dyDescent="0.2">
      <c r="B119" s="6" t="s">
        <v>767</v>
      </c>
      <c r="C119" s="21" t="s">
        <v>2576</v>
      </c>
    </row>
    <row r="120" spans="1:3" ht="34" x14ac:dyDescent="0.2">
      <c r="B120" s="6" t="s">
        <v>768</v>
      </c>
      <c r="C120" s="21" t="s">
        <v>2577</v>
      </c>
    </row>
    <row r="121" spans="1:3" ht="51" x14ac:dyDescent="0.2">
      <c r="B121" s="6" t="s">
        <v>769</v>
      </c>
      <c r="C121" s="21" t="s">
        <v>2578</v>
      </c>
    </row>
    <row r="122" spans="1:3" ht="221" x14ac:dyDescent="0.2">
      <c r="B122" s="6" t="s">
        <v>6</v>
      </c>
      <c r="C122" s="21" t="s">
        <v>2579</v>
      </c>
    </row>
    <row r="123" spans="1:3" ht="34" x14ac:dyDescent="0.2">
      <c r="B123" s="6" t="s">
        <v>4</v>
      </c>
      <c r="C123" s="21" t="s">
        <v>2580</v>
      </c>
    </row>
    <row r="124" spans="1:3" ht="51" x14ac:dyDescent="0.2">
      <c r="B124" s="6" t="s">
        <v>770</v>
      </c>
      <c r="C124" s="21" t="s">
        <v>2572</v>
      </c>
    </row>
    <row r="125" spans="1:3" ht="34" x14ac:dyDescent="0.2">
      <c r="B125" s="6" t="s">
        <v>771</v>
      </c>
      <c r="C125" s="21" t="s">
        <v>2581</v>
      </c>
    </row>
    <row r="126" spans="1:3" ht="68" x14ac:dyDescent="0.2">
      <c r="B126" s="6" t="s">
        <v>772</v>
      </c>
      <c r="C126" s="21" t="s">
        <v>2582</v>
      </c>
    </row>
    <row r="127" spans="1:3" ht="323" hidden="1" x14ac:dyDescent="0.2">
      <c r="A127" s="19" t="s">
        <v>4224</v>
      </c>
      <c r="B127" s="6" t="s">
        <v>773</v>
      </c>
      <c r="C127" s="21" t="s">
        <v>2583</v>
      </c>
    </row>
    <row r="128" spans="1:3" ht="51" x14ac:dyDescent="0.2">
      <c r="B128" s="6" t="s">
        <v>774</v>
      </c>
      <c r="C128" s="21" t="s">
        <v>2584</v>
      </c>
    </row>
    <row r="129" spans="1:3" ht="51" x14ac:dyDescent="0.2">
      <c r="B129" s="6" t="s">
        <v>775</v>
      </c>
      <c r="C129" s="21" t="s">
        <v>2585</v>
      </c>
    </row>
    <row r="130" spans="1:3" ht="221" x14ac:dyDescent="0.2">
      <c r="B130" s="6" t="s">
        <v>776</v>
      </c>
      <c r="C130" s="21" t="s">
        <v>2586</v>
      </c>
    </row>
    <row r="131" spans="1:3" ht="68" x14ac:dyDescent="0.2">
      <c r="B131" s="6" t="s">
        <v>778</v>
      </c>
      <c r="C131" s="21" t="s">
        <v>2587</v>
      </c>
    </row>
    <row r="132" spans="1:3" ht="34" x14ac:dyDescent="0.2">
      <c r="B132" s="6" t="s">
        <v>780</v>
      </c>
      <c r="C132" s="21" t="s">
        <v>2588</v>
      </c>
    </row>
    <row r="133" spans="1:3" ht="34" hidden="1" x14ac:dyDescent="0.2">
      <c r="A133" s="16">
        <v>1</v>
      </c>
      <c r="B133" s="17" t="s">
        <v>781</v>
      </c>
      <c r="C133" s="18" t="s">
        <v>2589</v>
      </c>
    </row>
    <row r="134" spans="1:3" ht="34" x14ac:dyDescent="0.2">
      <c r="B134" s="6" t="s">
        <v>783</v>
      </c>
      <c r="C134" s="21" t="s">
        <v>2590</v>
      </c>
    </row>
    <row r="135" spans="1:3" ht="51" x14ac:dyDescent="0.2">
      <c r="B135" s="6" t="s">
        <v>784</v>
      </c>
      <c r="C135" s="21" t="s">
        <v>2591</v>
      </c>
    </row>
    <row r="136" spans="1:3" ht="51" x14ac:dyDescent="0.2">
      <c r="B136" s="6" t="s">
        <v>785</v>
      </c>
      <c r="C136" s="21" t="s">
        <v>2592</v>
      </c>
    </row>
    <row r="137" spans="1:3" ht="85" x14ac:dyDescent="0.2">
      <c r="B137" s="6" t="s">
        <v>786</v>
      </c>
      <c r="C137" s="21" t="s">
        <v>2593</v>
      </c>
    </row>
    <row r="138" spans="1:3" ht="51" x14ac:dyDescent="0.2">
      <c r="B138" s="6" t="s">
        <v>787</v>
      </c>
      <c r="C138" s="21" t="s">
        <v>2594</v>
      </c>
    </row>
    <row r="139" spans="1:3" ht="51" x14ac:dyDescent="0.2">
      <c r="B139" s="6" t="s">
        <v>788</v>
      </c>
      <c r="C139" s="21" t="s">
        <v>2595</v>
      </c>
    </row>
    <row r="140" spans="1:3" ht="34" x14ac:dyDescent="0.2">
      <c r="B140" s="6" t="s">
        <v>789</v>
      </c>
      <c r="C140" s="21" t="s">
        <v>2596</v>
      </c>
    </row>
    <row r="141" spans="1:3" ht="34" x14ac:dyDescent="0.2">
      <c r="B141" s="6" t="s">
        <v>790</v>
      </c>
      <c r="C141" s="21" t="s">
        <v>2597</v>
      </c>
    </row>
    <row r="142" spans="1:3" ht="34" x14ac:dyDescent="0.2">
      <c r="B142" s="6" t="s">
        <v>791</v>
      </c>
      <c r="C142" s="21" t="s">
        <v>2598</v>
      </c>
    </row>
    <row r="143" spans="1:3" ht="119" x14ac:dyDescent="0.2">
      <c r="B143" s="6" t="s">
        <v>792</v>
      </c>
      <c r="C143" s="21" t="s">
        <v>2599</v>
      </c>
    </row>
    <row r="144" spans="1:3" ht="204" x14ac:dyDescent="0.2">
      <c r="B144" s="6" t="s">
        <v>793</v>
      </c>
      <c r="C144" s="21" t="s">
        <v>2600</v>
      </c>
    </row>
    <row r="145" spans="2:3" ht="51" x14ac:dyDescent="0.2">
      <c r="B145" s="6" t="s">
        <v>794</v>
      </c>
      <c r="C145" s="21" t="s">
        <v>2601</v>
      </c>
    </row>
    <row r="146" spans="2:3" ht="34" x14ac:dyDescent="0.2">
      <c r="B146" s="6" t="s">
        <v>795</v>
      </c>
      <c r="C146" s="21" t="s">
        <v>2602</v>
      </c>
    </row>
    <row r="147" spans="2:3" ht="51" x14ac:dyDescent="0.2">
      <c r="B147" s="6" t="s">
        <v>796</v>
      </c>
      <c r="C147" s="21" t="s">
        <v>2603</v>
      </c>
    </row>
    <row r="148" spans="2:3" ht="51" x14ac:dyDescent="0.2">
      <c r="B148" s="6" t="s">
        <v>797</v>
      </c>
      <c r="C148" s="21" t="s">
        <v>2601</v>
      </c>
    </row>
    <row r="149" spans="2:3" ht="85" x14ac:dyDescent="0.2">
      <c r="B149" s="6" t="s">
        <v>798</v>
      </c>
      <c r="C149" s="21" t="s">
        <v>2604</v>
      </c>
    </row>
    <row r="150" spans="2:3" ht="409.6" x14ac:dyDescent="0.2">
      <c r="B150" s="6" t="s">
        <v>799</v>
      </c>
      <c r="C150" s="21" t="s">
        <v>2605</v>
      </c>
    </row>
    <row r="151" spans="2:3" ht="68" x14ac:dyDescent="0.2">
      <c r="B151" s="6" t="s">
        <v>801</v>
      </c>
      <c r="C151" s="21" t="s">
        <v>2606</v>
      </c>
    </row>
    <row r="152" spans="2:3" ht="34" x14ac:dyDescent="0.2">
      <c r="B152" s="6" t="s">
        <v>802</v>
      </c>
      <c r="C152" s="21" t="s">
        <v>2607</v>
      </c>
    </row>
    <row r="153" spans="2:3" ht="34" x14ac:dyDescent="0.2">
      <c r="B153" s="6" t="s">
        <v>803</v>
      </c>
      <c r="C153" s="21" t="s">
        <v>2608</v>
      </c>
    </row>
    <row r="154" spans="2:3" ht="51" x14ac:dyDescent="0.2">
      <c r="B154" s="6" t="s">
        <v>804</v>
      </c>
      <c r="C154" s="21" t="s">
        <v>2609</v>
      </c>
    </row>
    <row r="155" spans="2:3" ht="34" x14ac:dyDescent="0.2">
      <c r="B155" s="6" t="s">
        <v>805</v>
      </c>
      <c r="C155" s="21" t="s">
        <v>2610</v>
      </c>
    </row>
    <row r="156" spans="2:3" ht="34" x14ac:dyDescent="0.2">
      <c r="B156" s="6" t="s">
        <v>806</v>
      </c>
      <c r="C156" s="21" t="s">
        <v>2610</v>
      </c>
    </row>
    <row r="157" spans="2:3" ht="51" x14ac:dyDescent="0.2">
      <c r="B157" s="6" t="s">
        <v>807</v>
      </c>
      <c r="C157" s="21" t="s">
        <v>2611</v>
      </c>
    </row>
    <row r="158" spans="2:3" ht="34" x14ac:dyDescent="0.2">
      <c r="B158" s="6" t="s">
        <v>808</v>
      </c>
      <c r="C158" s="21" t="s">
        <v>2612</v>
      </c>
    </row>
    <row r="159" spans="2:3" ht="34" x14ac:dyDescent="0.2">
      <c r="B159" s="6" t="s">
        <v>809</v>
      </c>
      <c r="C159" s="21" t="s">
        <v>2613</v>
      </c>
    </row>
    <row r="160" spans="2:3" ht="255" x14ac:dyDescent="0.2">
      <c r="B160" s="6" t="s">
        <v>810</v>
      </c>
      <c r="C160" s="21" t="s">
        <v>2614</v>
      </c>
    </row>
    <row r="161" spans="2:3" ht="51" x14ac:dyDescent="0.2">
      <c r="B161" s="6" t="s">
        <v>811</v>
      </c>
      <c r="C161" s="21" t="s">
        <v>2615</v>
      </c>
    </row>
    <row r="162" spans="2:3" ht="34" x14ac:dyDescent="0.2">
      <c r="B162" s="6" t="s">
        <v>812</v>
      </c>
      <c r="C162" s="21" t="s">
        <v>2616</v>
      </c>
    </row>
    <row r="163" spans="2:3" ht="51" x14ac:dyDescent="0.2">
      <c r="B163" s="6" t="s">
        <v>813</v>
      </c>
      <c r="C163" s="21" t="s">
        <v>2617</v>
      </c>
    </row>
    <row r="164" spans="2:3" ht="34" x14ac:dyDescent="0.2">
      <c r="B164" s="6" t="s">
        <v>814</v>
      </c>
      <c r="C164" s="21" t="s">
        <v>2618</v>
      </c>
    </row>
    <row r="165" spans="2:3" ht="51" x14ac:dyDescent="0.2">
      <c r="B165" s="6" t="s">
        <v>815</v>
      </c>
      <c r="C165" s="21" t="s">
        <v>2619</v>
      </c>
    </row>
    <row r="166" spans="2:3" ht="34" x14ac:dyDescent="0.2">
      <c r="B166" s="6" t="s">
        <v>816</v>
      </c>
      <c r="C166" s="21" t="s">
        <v>2620</v>
      </c>
    </row>
    <row r="167" spans="2:3" ht="187" x14ac:dyDescent="0.2">
      <c r="B167" s="6" t="s">
        <v>817</v>
      </c>
      <c r="C167" s="21" t="s">
        <v>2621</v>
      </c>
    </row>
    <row r="168" spans="2:3" ht="34" x14ac:dyDescent="0.2">
      <c r="B168" s="6" t="s">
        <v>4255</v>
      </c>
      <c r="C168" s="21" t="s">
        <v>2622</v>
      </c>
    </row>
    <row r="169" spans="2:3" ht="51" x14ac:dyDescent="0.2">
      <c r="B169" s="6" t="s">
        <v>819</v>
      </c>
      <c r="C169" s="21" t="s">
        <v>2623</v>
      </c>
    </row>
    <row r="170" spans="2:3" ht="51" x14ac:dyDescent="0.2">
      <c r="B170" s="6" t="s">
        <v>821</v>
      </c>
      <c r="C170" s="21" t="s">
        <v>2624</v>
      </c>
    </row>
    <row r="171" spans="2:3" ht="51" x14ac:dyDescent="0.2">
      <c r="B171" s="6" t="s">
        <v>822</v>
      </c>
      <c r="C171" s="21" t="s">
        <v>2625</v>
      </c>
    </row>
    <row r="172" spans="2:3" ht="68" x14ac:dyDescent="0.2">
      <c r="B172" s="6" t="s">
        <v>823</v>
      </c>
      <c r="C172" s="21" t="s">
        <v>2626</v>
      </c>
    </row>
    <row r="173" spans="2:3" ht="34" x14ac:dyDescent="0.2">
      <c r="B173" s="6" t="s">
        <v>824</v>
      </c>
      <c r="C173" s="21" t="s">
        <v>2627</v>
      </c>
    </row>
    <row r="174" spans="2:3" ht="34" x14ac:dyDescent="0.2">
      <c r="B174" s="6" t="s">
        <v>825</v>
      </c>
      <c r="C174" s="21" t="s">
        <v>2628</v>
      </c>
    </row>
    <row r="175" spans="2:3" ht="34" x14ac:dyDescent="0.2">
      <c r="B175" s="6" t="s">
        <v>826</v>
      </c>
      <c r="C175" s="21" t="s">
        <v>2629</v>
      </c>
    </row>
    <row r="176" spans="2:3" ht="51" x14ac:dyDescent="0.2">
      <c r="B176" s="6" t="s">
        <v>827</v>
      </c>
      <c r="C176" s="21" t="s">
        <v>2630</v>
      </c>
    </row>
    <row r="177" spans="2:3" ht="34" x14ac:dyDescent="0.2">
      <c r="B177" s="6" t="s">
        <v>828</v>
      </c>
      <c r="C177" s="21" t="s">
        <v>2631</v>
      </c>
    </row>
    <row r="178" spans="2:3" ht="85" x14ac:dyDescent="0.2">
      <c r="B178" s="6" t="s">
        <v>829</v>
      </c>
      <c r="C178" s="21" t="s">
        <v>2632</v>
      </c>
    </row>
    <row r="179" spans="2:3" ht="34" x14ac:dyDescent="0.2">
      <c r="B179" s="6" t="s">
        <v>830</v>
      </c>
      <c r="C179" s="21" t="s">
        <v>2633</v>
      </c>
    </row>
    <row r="180" spans="2:3" ht="51" x14ac:dyDescent="0.2">
      <c r="B180" s="6" t="s">
        <v>831</v>
      </c>
      <c r="C180" s="21" t="s">
        <v>2634</v>
      </c>
    </row>
    <row r="181" spans="2:3" ht="68" x14ac:dyDescent="0.2">
      <c r="B181" s="6" t="s">
        <v>4261</v>
      </c>
      <c r="C181" s="21" t="s">
        <v>2635</v>
      </c>
    </row>
    <row r="182" spans="2:3" ht="34" x14ac:dyDescent="0.2">
      <c r="B182" s="6" t="s">
        <v>833</v>
      </c>
      <c r="C182" s="21" t="s">
        <v>2636</v>
      </c>
    </row>
    <row r="183" spans="2:3" ht="34" x14ac:dyDescent="0.2">
      <c r="B183" s="6" t="s">
        <v>834</v>
      </c>
      <c r="C183" s="21" t="s">
        <v>2637</v>
      </c>
    </row>
    <row r="184" spans="2:3" ht="51" x14ac:dyDescent="0.2">
      <c r="B184" s="6" t="s">
        <v>835</v>
      </c>
      <c r="C184" s="21" t="s">
        <v>2638</v>
      </c>
    </row>
    <row r="185" spans="2:3" ht="51" x14ac:dyDescent="0.2">
      <c r="B185" s="6" t="s">
        <v>836</v>
      </c>
      <c r="C185" s="21" t="s">
        <v>2639</v>
      </c>
    </row>
    <row r="186" spans="2:3" ht="51" x14ac:dyDescent="0.2">
      <c r="B186" s="6" t="s">
        <v>837</v>
      </c>
      <c r="C186" s="21" t="s">
        <v>2640</v>
      </c>
    </row>
    <row r="187" spans="2:3" ht="51" x14ac:dyDescent="0.2">
      <c r="B187" s="6" t="s">
        <v>838</v>
      </c>
      <c r="C187" s="21" t="s">
        <v>2641</v>
      </c>
    </row>
    <row r="188" spans="2:3" ht="68" x14ac:dyDescent="0.2">
      <c r="B188" s="6" t="s">
        <v>839</v>
      </c>
      <c r="C188" s="21" t="s">
        <v>2642</v>
      </c>
    </row>
    <row r="189" spans="2:3" ht="51" x14ac:dyDescent="0.2">
      <c r="B189" s="6" t="s">
        <v>841</v>
      </c>
      <c r="C189" s="21" t="s">
        <v>2643</v>
      </c>
    </row>
    <row r="190" spans="2:3" ht="34" x14ac:dyDescent="0.2">
      <c r="B190" s="6" t="s">
        <v>842</v>
      </c>
      <c r="C190" s="21" t="s">
        <v>2644</v>
      </c>
    </row>
    <row r="191" spans="2:3" ht="34" x14ac:dyDescent="0.2">
      <c r="B191" s="6" t="s">
        <v>843</v>
      </c>
      <c r="C191" s="21" t="s">
        <v>2645</v>
      </c>
    </row>
    <row r="192" spans="2:3" ht="51" x14ac:dyDescent="0.2">
      <c r="B192" s="6" t="s">
        <v>844</v>
      </c>
      <c r="C192" s="21" t="s">
        <v>2646</v>
      </c>
    </row>
    <row r="193" spans="2:3" ht="68" x14ac:dyDescent="0.2">
      <c r="B193" s="6" t="s">
        <v>845</v>
      </c>
      <c r="C193" s="21" t="s">
        <v>2647</v>
      </c>
    </row>
    <row r="194" spans="2:3" ht="272" x14ac:dyDescent="0.2">
      <c r="B194" s="6" t="s">
        <v>846</v>
      </c>
      <c r="C194" s="21" t="s">
        <v>2648</v>
      </c>
    </row>
    <row r="195" spans="2:3" ht="153" x14ac:dyDescent="0.2">
      <c r="B195" s="6" t="s">
        <v>847</v>
      </c>
      <c r="C195" s="21" t="s">
        <v>2649</v>
      </c>
    </row>
    <row r="196" spans="2:3" ht="34" x14ac:dyDescent="0.2">
      <c r="B196" s="6" t="s">
        <v>848</v>
      </c>
      <c r="C196" s="21" t="s">
        <v>2650</v>
      </c>
    </row>
    <row r="197" spans="2:3" ht="68" x14ac:dyDescent="0.2">
      <c r="B197" s="6" t="s">
        <v>849</v>
      </c>
      <c r="C197" s="21" t="s">
        <v>2651</v>
      </c>
    </row>
    <row r="198" spans="2:3" ht="51" x14ac:dyDescent="0.2">
      <c r="B198" s="6" t="s">
        <v>850</v>
      </c>
      <c r="C198" s="21" t="s">
        <v>2652</v>
      </c>
    </row>
    <row r="199" spans="2:3" ht="34" x14ac:dyDescent="0.2">
      <c r="B199" s="6" t="s">
        <v>851</v>
      </c>
      <c r="C199" s="21" t="s">
        <v>2653</v>
      </c>
    </row>
    <row r="200" spans="2:3" ht="34" x14ac:dyDescent="0.2">
      <c r="B200" s="6" t="s">
        <v>852</v>
      </c>
      <c r="C200" s="21" t="s">
        <v>2654</v>
      </c>
    </row>
    <row r="201" spans="2:3" ht="51" x14ac:dyDescent="0.2">
      <c r="B201" s="6" t="s">
        <v>853</v>
      </c>
      <c r="C201" s="21" t="s">
        <v>2655</v>
      </c>
    </row>
    <row r="202" spans="2:3" ht="68" x14ac:dyDescent="0.2">
      <c r="B202" s="6" t="s">
        <v>854</v>
      </c>
      <c r="C202" s="21" t="s">
        <v>2656</v>
      </c>
    </row>
    <row r="203" spans="2:3" ht="34" x14ac:dyDescent="0.2">
      <c r="B203" s="6" t="s">
        <v>855</v>
      </c>
      <c r="C203" s="21" t="s">
        <v>2657</v>
      </c>
    </row>
    <row r="204" spans="2:3" ht="51" x14ac:dyDescent="0.2">
      <c r="B204" s="6" t="s">
        <v>856</v>
      </c>
      <c r="C204" s="21" t="s">
        <v>2658</v>
      </c>
    </row>
    <row r="205" spans="2:3" ht="170" x14ac:dyDescent="0.2">
      <c r="B205" s="6" t="s">
        <v>858</v>
      </c>
      <c r="C205" s="21" t="s">
        <v>2659</v>
      </c>
    </row>
    <row r="206" spans="2:3" ht="102" x14ac:dyDescent="0.2">
      <c r="B206" s="6" t="s">
        <v>859</v>
      </c>
      <c r="C206" s="21" t="s">
        <v>2660</v>
      </c>
    </row>
    <row r="207" spans="2:3" ht="221" x14ac:dyDescent="0.2">
      <c r="B207" s="6" t="s">
        <v>860</v>
      </c>
      <c r="C207" s="21" t="s">
        <v>2661</v>
      </c>
    </row>
    <row r="208" spans="2:3" ht="85" x14ac:dyDescent="0.2">
      <c r="B208" s="6" t="s">
        <v>861</v>
      </c>
      <c r="C208" s="21" t="s">
        <v>2662</v>
      </c>
    </row>
    <row r="209" spans="1:3" ht="34" x14ac:dyDescent="0.2">
      <c r="B209" s="6" t="s">
        <v>862</v>
      </c>
      <c r="C209" s="21" t="s">
        <v>2663</v>
      </c>
    </row>
    <row r="210" spans="1:3" ht="34" x14ac:dyDescent="0.2">
      <c r="B210" s="6" t="s">
        <v>863</v>
      </c>
      <c r="C210" s="21" t="s">
        <v>2663</v>
      </c>
    </row>
    <row r="211" spans="1:3" ht="34" x14ac:dyDescent="0.2">
      <c r="B211" s="6" t="s">
        <v>864</v>
      </c>
      <c r="C211" s="21" t="s">
        <v>2664</v>
      </c>
    </row>
    <row r="212" spans="1:3" ht="34" x14ac:dyDescent="0.2">
      <c r="B212" s="6" t="s">
        <v>865</v>
      </c>
      <c r="C212" s="21" t="s">
        <v>2665</v>
      </c>
    </row>
    <row r="213" spans="1:3" ht="289" x14ac:dyDescent="0.2">
      <c r="B213" s="6" t="s">
        <v>866</v>
      </c>
      <c r="C213" s="21" t="s">
        <v>2666</v>
      </c>
    </row>
    <row r="214" spans="1:3" ht="136" x14ac:dyDescent="0.2">
      <c r="B214" s="6" t="s">
        <v>867</v>
      </c>
      <c r="C214" s="21" t="s">
        <v>2667</v>
      </c>
    </row>
    <row r="215" spans="1:3" ht="255" x14ac:dyDescent="0.2">
      <c r="B215" s="6" t="s">
        <v>868</v>
      </c>
      <c r="C215" s="21" t="s">
        <v>2668</v>
      </c>
    </row>
    <row r="216" spans="1:3" ht="34" x14ac:dyDescent="0.2">
      <c r="B216" s="6" t="s">
        <v>869</v>
      </c>
      <c r="C216" s="21" t="s">
        <v>2669</v>
      </c>
    </row>
    <row r="217" spans="1:3" ht="34" x14ac:dyDescent="0.2">
      <c r="B217" s="6" t="s">
        <v>870</v>
      </c>
      <c r="C217" s="21" t="s">
        <v>2670</v>
      </c>
    </row>
    <row r="218" spans="1:3" ht="34" x14ac:dyDescent="0.2">
      <c r="B218" s="6" t="s">
        <v>871</v>
      </c>
      <c r="C218" s="21" t="s">
        <v>2671</v>
      </c>
    </row>
    <row r="219" spans="1:3" ht="34" x14ac:dyDescent="0.2">
      <c r="B219" s="6" t="s">
        <v>872</v>
      </c>
      <c r="C219" s="21" t="s">
        <v>2672</v>
      </c>
    </row>
    <row r="220" spans="1:3" ht="34" x14ac:dyDescent="0.2">
      <c r="B220" s="6" t="s">
        <v>873</v>
      </c>
      <c r="C220" s="21" t="s">
        <v>2673</v>
      </c>
    </row>
    <row r="221" spans="1:3" ht="34" hidden="1" x14ac:dyDescent="0.2">
      <c r="A221" s="19" t="s">
        <v>4224</v>
      </c>
      <c r="B221" s="6" t="s">
        <v>874</v>
      </c>
      <c r="C221" s="21" t="s">
        <v>2674</v>
      </c>
    </row>
    <row r="222" spans="1:3" ht="34" x14ac:dyDescent="0.2">
      <c r="B222" s="6" t="s">
        <v>875</v>
      </c>
      <c r="C222" s="21" t="s">
        <v>2674</v>
      </c>
    </row>
    <row r="223" spans="1:3" ht="34" x14ac:dyDescent="0.2">
      <c r="B223" s="6" t="s">
        <v>876</v>
      </c>
      <c r="C223" s="21" t="s">
        <v>2675</v>
      </c>
    </row>
    <row r="224" spans="1:3" ht="102" x14ac:dyDescent="0.2">
      <c r="B224" s="6" t="s">
        <v>877</v>
      </c>
      <c r="C224" s="21" t="s">
        <v>2676</v>
      </c>
    </row>
    <row r="225" spans="2:3" ht="51" x14ac:dyDescent="0.2">
      <c r="B225" s="6" t="s">
        <v>878</v>
      </c>
      <c r="C225" s="21" t="s">
        <v>2677</v>
      </c>
    </row>
    <row r="226" spans="2:3" ht="51" x14ac:dyDescent="0.2">
      <c r="B226" s="6" t="s">
        <v>879</v>
      </c>
      <c r="C226" s="21" t="s">
        <v>2678</v>
      </c>
    </row>
    <row r="227" spans="2:3" ht="51" x14ac:dyDescent="0.2">
      <c r="B227" s="6" t="s">
        <v>880</v>
      </c>
      <c r="C227" s="21" t="s">
        <v>2679</v>
      </c>
    </row>
    <row r="228" spans="2:3" ht="68" x14ac:dyDescent="0.2">
      <c r="B228" s="6" t="s">
        <v>881</v>
      </c>
      <c r="C228" s="21" t="s">
        <v>2680</v>
      </c>
    </row>
    <row r="229" spans="2:3" ht="34" x14ac:dyDescent="0.2">
      <c r="B229" s="6" t="s">
        <v>882</v>
      </c>
      <c r="C229" s="21" t="s">
        <v>2681</v>
      </c>
    </row>
    <row r="230" spans="2:3" ht="85" x14ac:dyDescent="0.2">
      <c r="B230" s="6" t="s">
        <v>883</v>
      </c>
      <c r="C230" s="21" t="s">
        <v>2682</v>
      </c>
    </row>
    <row r="231" spans="2:3" ht="102" x14ac:dyDescent="0.2">
      <c r="B231" s="6" t="s">
        <v>884</v>
      </c>
      <c r="C231" s="21" t="s">
        <v>2683</v>
      </c>
    </row>
    <row r="232" spans="2:3" ht="85" x14ac:dyDescent="0.2">
      <c r="B232" s="6" t="s">
        <v>885</v>
      </c>
      <c r="C232" s="21" t="s">
        <v>2684</v>
      </c>
    </row>
    <row r="233" spans="2:3" ht="136" x14ac:dyDescent="0.2">
      <c r="B233" s="6" t="s">
        <v>886</v>
      </c>
      <c r="C233" s="21" t="s">
        <v>2685</v>
      </c>
    </row>
    <row r="234" spans="2:3" ht="51" x14ac:dyDescent="0.2">
      <c r="B234" s="6" t="s">
        <v>887</v>
      </c>
      <c r="C234" s="21" t="s">
        <v>2686</v>
      </c>
    </row>
    <row r="235" spans="2:3" ht="34" x14ac:dyDescent="0.2">
      <c r="B235" s="6" t="s">
        <v>888</v>
      </c>
      <c r="C235" s="21" t="s">
        <v>2674</v>
      </c>
    </row>
    <row r="236" spans="2:3" ht="34" x14ac:dyDescent="0.2">
      <c r="B236" s="6" t="s">
        <v>889</v>
      </c>
      <c r="C236" s="21" t="s">
        <v>2687</v>
      </c>
    </row>
    <row r="237" spans="2:3" ht="68" x14ac:dyDescent="0.2">
      <c r="B237" s="6" t="s">
        <v>890</v>
      </c>
      <c r="C237" s="21" t="s">
        <v>2688</v>
      </c>
    </row>
    <row r="238" spans="2:3" ht="119" x14ac:dyDescent="0.2">
      <c r="B238" s="6" t="s">
        <v>891</v>
      </c>
      <c r="C238" s="21" t="s">
        <v>2689</v>
      </c>
    </row>
    <row r="239" spans="2:3" ht="51" x14ac:dyDescent="0.2">
      <c r="B239" s="6" t="s">
        <v>892</v>
      </c>
      <c r="C239" s="21" t="s">
        <v>2690</v>
      </c>
    </row>
    <row r="240" spans="2:3" ht="255" x14ac:dyDescent="0.2">
      <c r="B240" s="6" t="s">
        <v>893</v>
      </c>
      <c r="C240" s="21" t="s">
        <v>2691</v>
      </c>
    </row>
    <row r="241" spans="1:3" ht="51" x14ac:dyDescent="0.2">
      <c r="B241" s="6" t="s">
        <v>894</v>
      </c>
      <c r="C241" s="21" t="s">
        <v>2692</v>
      </c>
    </row>
    <row r="242" spans="1:3" ht="34" x14ac:dyDescent="0.2">
      <c r="B242" s="6" t="s">
        <v>895</v>
      </c>
      <c r="C242" s="21" t="s">
        <v>2693</v>
      </c>
    </row>
    <row r="243" spans="1:3" ht="34" x14ac:dyDescent="0.2">
      <c r="B243" s="6" t="s">
        <v>896</v>
      </c>
      <c r="C243" s="21" t="s">
        <v>2694</v>
      </c>
    </row>
    <row r="244" spans="1:3" ht="68" x14ac:dyDescent="0.2">
      <c r="B244" s="6" t="s">
        <v>897</v>
      </c>
      <c r="C244" s="21" t="s">
        <v>2695</v>
      </c>
    </row>
    <row r="245" spans="1:3" ht="34" x14ac:dyDescent="0.2">
      <c r="B245" s="6" t="s">
        <v>899</v>
      </c>
      <c r="C245" s="21" t="s">
        <v>2696</v>
      </c>
    </row>
    <row r="246" spans="1:3" ht="34" hidden="1" x14ac:dyDescent="0.2">
      <c r="A246" s="16">
        <v>1</v>
      </c>
      <c r="B246" s="17" t="s">
        <v>900</v>
      </c>
      <c r="C246" s="18" t="s">
        <v>2697</v>
      </c>
    </row>
    <row r="247" spans="1:3" ht="51" x14ac:dyDescent="0.2">
      <c r="B247" s="6" t="s">
        <v>901</v>
      </c>
      <c r="C247" s="21" t="s">
        <v>2698</v>
      </c>
    </row>
    <row r="248" spans="1:3" ht="34" x14ac:dyDescent="0.2">
      <c r="B248" s="6" t="s">
        <v>4284</v>
      </c>
      <c r="C248" s="21" t="s">
        <v>2699</v>
      </c>
    </row>
    <row r="249" spans="1:3" ht="34" hidden="1" x14ac:dyDescent="0.2">
      <c r="A249" s="16">
        <v>1</v>
      </c>
      <c r="B249" s="17" t="s">
        <v>903</v>
      </c>
      <c r="C249" s="18" t="s">
        <v>2700</v>
      </c>
    </row>
    <row r="250" spans="1:3" ht="34" x14ac:dyDescent="0.2">
      <c r="B250" s="6" t="s">
        <v>904</v>
      </c>
      <c r="C250" s="21" t="s">
        <v>2701</v>
      </c>
    </row>
    <row r="251" spans="1:3" ht="102" x14ac:dyDescent="0.2">
      <c r="B251" s="6" t="s">
        <v>905</v>
      </c>
      <c r="C251" s="21" t="s">
        <v>2702</v>
      </c>
    </row>
    <row r="252" spans="1:3" ht="170" x14ac:dyDescent="0.2">
      <c r="B252" s="6" t="s">
        <v>906</v>
      </c>
      <c r="C252" s="21" t="s">
        <v>2703</v>
      </c>
    </row>
    <row r="253" spans="1:3" ht="34" x14ac:dyDescent="0.2">
      <c r="B253" s="6" t="s">
        <v>907</v>
      </c>
      <c r="C253" s="21" t="s">
        <v>2704</v>
      </c>
    </row>
    <row r="254" spans="1:3" ht="68" hidden="1" x14ac:dyDescent="0.2">
      <c r="A254" s="19" t="s">
        <v>4224</v>
      </c>
      <c r="B254" s="6" t="s">
        <v>908</v>
      </c>
      <c r="C254" s="21" t="s">
        <v>2705</v>
      </c>
    </row>
    <row r="255" spans="1:3" ht="34" x14ac:dyDescent="0.2">
      <c r="B255" s="6" t="s">
        <v>909</v>
      </c>
      <c r="C255" s="21" t="s">
        <v>2706</v>
      </c>
    </row>
    <row r="256" spans="1:3" ht="34" x14ac:dyDescent="0.2">
      <c r="B256" s="6" t="s">
        <v>910</v>
      </c>
      <c r="C256" s="21" t="s">
        <v>2706</v>
      </c>
    </row>
    <row r="257" spans="2:3" ht="34" x14ac:dyDescent="0.2">
      <c r="B257" s="6" t="s">
        <v>911</v>
      </c>
      <c r="C257" s="21" t="s">
        <v>2707</v>
      </c>
    </row>
    <row r="258" spans="2:3" ht="68" x14ac:dyDescent="0.2">
      <c r="B258" s="6" t="s">
        <v>912</v>
      </c>
      <c r="C258" s="21" t="s">
        <v>2708</v>
      </c>
    </row>
    <row r="259" spans="2:3" ht="34" x14ac:dyDescent="0.2">
      <c r="B259" s="6" t="s">
        <v>914</v>
      </c>
      <c r="C259" s="21" t="s">
        <v>2709</v>
      </c>
    </row>
    <row r="260" spans="2:3" ht="34" x14ac:dyDescent="0.2">
      <c r="B260" s="6" t="s">
        <v>915</v>
      </c>
      <c r="C260" s="21" t="s">
        <v>2710</v>
      </c>
    </row>
    <row r="261" spans="2:3" ht="51" x14ac:dyDescent="0.2">
      <c r="B261" s="6" t="s">
        <v>916</v>
      </c>
      <c r="C261" s="21" t="s">
        <v>2711</v>
      </c>
    </row>
    <row r="262" spans="2:3" ht="119" x14ac:dyDescent="0.2">
      <c r="B262" s="6" t="s">
        <v>917</v>
      </c>
      <c r="C262" s="21" t="s">
        <v>2712</v>
      </c>
    </row>
    <row r="263" spans="2:3" ht="102" x14ac:dyDescent="0.2">
      <c r="B263" s="6" t="s">
        <v>918</v>
      </c>
      <c r="C263" s="21" t="s">
        <v>2713</v>
      </c>
    </row>
    <row r="264" spans="2:3" ht="85" x14ac:dyDescent="0.2">
      <c r="B264" s="6" t="s">
        <v>919</v>
      </c>
      <c r="C264" s="21" t="s">
        <v>2714</v>
      </c>
    </row>
    <row r="265" spans="2:3" ht="34" x14ac:dyDescent="0.2">
      <c r="B265" s="6" t="s">
        <v>920</v>
      </c>
      <c r="C265" s="21" t="s">
        <v>2715</v>
      </c>
    </row>
    <row r="266" spans="2:3" ht="34" x14ac:dyDescent="0.2">
      <c r="B266" s="6" t="s">
        <v>921</v>
      </c>
      <c r="C266" s="21" t="s">
        <v>2716</v>
      </c>
    </row>
    <row r="267" spans="2:3" ht="34" x14ac:dyDescent="0.2">
      <c r="B267" s="6" t="s">
        <v>922</v>
      </c>
      <c r="C267" s="21" t="s">
        <v>2717</v>
      </c>
    </row>
    <row r="268" spans="2:3" ht="68" x14ac:dyDescent="0.2">
      <c r="B268" s="6" t="s">
        <v>923</v>
      </c>
      <c r="C268" s="21" t="s">
        <v>2718</v>
      </c>
    </row>
    <row r="269" spans="2:3" ht="34" x14ac:dyDescent="0.2">
      <c r="B269" s="6" t="s">
        <v>924</v>
      </c>
      <c r="C269" s="21" t="s">
        <v>2719</v>
      </c>
    </row>
    <row r="270" spans="2:3" ht="34" x14ac:dyDescent="0.2">
      <c r="B270" s="6" t="s">
        <v>925</v>
      </c>
      <c r="C270" s="21" t="s">
        <v>2720</v>
      </c>
    </row>
    <row r="271" spans="2:3" ht="51" x14ac:dyDescent="0.2">
      <c r="B271" s="6" t="s">
        <v>926</v>
      </c>
      <c r="C271" s="21" t="s">
        <v>2711</v>
      </c>
    </row>
    <row r="272" spans="2:3" ht="34" x14ac:dyDescent="0.2">
      <c r="B272" s="6" t="s">
        <v>927</v>
      </c>
      <c r="C272" s="21" t="s">
        <v>2721</v>
      </c>
    </row>
    <row r="273" spans="1:3" ht="102" x14ac:dyDescent="0.2">
      <c r="B273" s="6" t="s">
        <v>928</v>
      </c>
      <c r="C273" s="21" t="s">
        <v>2722</v>
      </c>
    </row>
    <row r="274" spans="1:3" ht="51" x14ac:dyDescent="0.2">
      <c r="B274" s="6" t="s">
        <v>929</v>
      </c>
      <c r="C274" s="21" t="s">
        <v>2723</v>
      </c>
    </row>
    <row r="275" spans="1:3" ht="136" x14ac:dyDescent="0.2">
      <c r="B275" s="6" t="s">
        <v>931</v>
      </c>
      <c r="C275" s="21" t="s">
        <v>2724</v>
      </c>
    </row>
    <row r="276" spans="1:3" ht="34" x14ac:dyDescent="0.2">
      <c r="B276" s="6" t="s">
        <v>932</v>
      </c>
      <c r="C276" s="21" t="s">
        <v>2725</v>
      </c>
    </row>
    <row r="277" spans="1:3" ht="34" x14ac:dyDescent="0.2">
      <c r="B277" s="6" t="s">
        <v>933</v>
      </c>
      <c r="C277" s="21" t="s">
        <v>2726</v>
      </c>
    </row>
    <row r="278" spans="1:3" ht="153" x14ac:dyDescent="0.2">
      <c r="B278" s="6" t="s">
        <v>934</v>
      </c>
      <c r="C278" s="21" t="s">
        <v>2727</v>
      </c>
    </row>
    <row r="279" spans="1:3" ht="68" x14ac:dyDescent="0.2">
      <c r="B279" s="6" t="s">
        <v>936</v>
      </c>
      <c r="C279" s="21" t="s">
        <v>2728</v>
      </c>
    </row>
    <row r="280" spans="1:3" ht="34" hidden="1" x14ac:dyDescent="0.2">
      <c r="A280" s="19">
        <v>1</v>
      </c>
      <c r="B280" s="6" t="s">
        <v>937</v>
      </c>
      <c r="C280" s="21" t="s">
        <v>2729</v>
      </c>
    </row>
    <row r="281" spans="1:3" ht="34" x14ac:dyDescent="0.2">
      <c r="B281" s="6" t="s">
        <v>938</v>
      </c>
      <c r="C281" s="21" t="s">
        <v>2730</v>
      </c>
    </row>
    <row r="282" spans="1:3" ht="119" x14ac:dyDescent="0.2">
      <c r="B282" s="6" t="s">
        <v>939</v>
      </c>
      <c r="C282" s="21" t="s">
        <v>2731</v>
      </c>
    </row>
    <row r="283" spans="1:3" ht="51" x14ac:dyDescent="0.2">
      <c r="B283" s="6" t="s">
        <v>940</v>
      </c>
      <c r="C283" s="21" t="s">
        <v>2732</v>
      </c>
    </row>
    <row r="284" spans="1:3" ht="34" x14ac:dyDescent="0.2">
      <c r="B284" s="6" t="s">
        <v>941</v>
      </c>
      <c r="C284" s="21" t="s">
        <v>2733</v>
      </c>
    </row>
    <row r="285" spans="1:3" ht="221" x14ac:dyDescent="0.2">
      <c r="B285" s="6" t="s">
        <v>942</v>
      </c>
      <c r="C285" s="21" t="s">
        <v>2734</v>
      </c>
    </row>
    <row r="286" spans="1:3" ht="34" x14ac:dyDescent="0.2">
      <c r="B286" s="6" t="s">
        <v>943</v>
      </c>
      <c r="C286" s="21" t="s">
        <v>2735</v>
      </c>
    </row>
    <row r="287" spans="1:3" ht="34" x14ac:dyDescent="0.2">
      <c r="B287" s="6" t="s">
        <v>944</v>
      </c>
      <c r="C287" s="21" t="s">
        <v>2736</v>
      </c>
    </row>
    <row r="288" spans="1:3" ht="51" x14ac:dyDescent="0.2">
      <c r="B288" s="6" t="s">
        <v>945</v>
      </c>
      <c r="C288" s="21" t="s">
        <v>2737</v>
      </c>
    </row>
    <row r="289" spans="1:3" ht="170" x14ac:dyDescent="0.2">
      <c r="B289" s="6" t="s">
        <v>946</v>
      </c>
      <c r="C289" s="21" t="s">
        <v>2738</v>
      </c>
    </row>
    <row r="290" spans="1:3" ht="34" x14ac:dyDescent="0.2">
      <c r="B290" s="6" t="s">
        <v>947</v>
      </c>
      <c r="C290" s="21" t="s">
        <v>2739</v>
      </c>
    </row>
    <row r="291" spans="1:3" ht="51" x14ac:dyDescent="0.2">
      <c r="B291" s="6" t="s">
        <v>948</v>
      </c>
      <c r="C291" s="21" t="s">
        <v>2740</v>
      </c>
    </row>
    <row r="292" spans="1:3" ht="102" x14ac:dyDescent="0.2">
      <c r="B292" s="6" t="s">
        <v>949</v>
      </c>
      <c r="C292" s="21" t="s">
        <v>2741</v>
      </c>
    </row>
    <row r="293" spans="1:3" ht="323" x14ac:dyDescent="0.2">
      <c r="B293" s="6" t="s">
        <v>950</v>
      </c>
      <c r="C293" s="21" t="s">
        <v>2742</v>
      </c>
    </row>
    <row r="294" spans="1:3" ht="102" x14ac:dyDescent="0.2">
      <c r="B294" s="6" t="s">
        <v>951</v>
      </c>
      <c r="C294" s="21" t="s">
        <v>2743</v>
      </c>
    </row>
    <row r="295" spans="1:3" ht="34" x14ac:dyDescent="0.2">
      <c r="B295" s="6" t="s">
        <v>952</v>
      </c>
      <c r="C295" s="21" t="s">
        <v>2744</v>
      </c>
    </row>
    <row r="296" spans="1:3" ht="85" x14ac:dyDescent="0.2">
      <c r="B296" s="6" t="s">
        <v>953</v>
      </c>
      <c r="C296" s="21" t="s">
        <v>2745</v>
      </c>
    </row>
    <row r="297" spans="1:3" ht="85" x14ac:dyDescent="0.2">
      <c r="B297" s="6" t="s">
        <v>955</v>
      </c>
      <c r="C297" s="21" t="s">
        <v>2746</v>
      </c>
    </row>
    <row r="298" spans="1:3" ht="51" hidden="1" x14ac:dyDescent="0.2">
      <c r="A298" s="19" t="s">
        <v>4224</v>
      </c>
      <c r="B298" s="6" t="s">
        <v>956</v>
      </c>
      <c r="C298" s="21" t="s">
        <v>2747</v>
      </c>
    </row>
    <row r="299" spans="1:3" ht="34" x14ac:dyDescent="0.2">
      <c r="B299" s="6" t="s">
        <v>957</v>
      </c>
      <c r="C299" s="21" t="s">
        <v>2748</v>
      </c>
    </row>
    <row r="300" spans="1:3" ht="34" x14ac:dyDescent="0.2">
      <c r="B300" s="6" t="s">
        <v>958</v>
      </c>
      <c r="C300" s="21" t="s">
        <v>2749</v>
      </c>
    </row>
    <row r="301" spans="1:3" ht="51" x14ac:dyDescent="0.2">
      <c r="B301" s="6" t="s">
        <v>959</v>
      </c>
      <c r="C301" s="21" t="s">
        <v>2750</v>
      </c>
    </row>
    <row r="302" spans="1:3" ht="51" x14ac:dyDescent="0.2">
      <c r="B302" s="6" t="s">
        <v>960</v>
      </c>
      <c r="C302" s="21" t="s">
        <v>2750</v>
      </c>
    </row>
    <row r="303" spans="1:3" ht="34" x14ac:dyDescent="0.2">
      <c r="B303" s="6" t="s">
        <v>961</v>
      </c>
      <c r="C303" s="21" t="s">
        <v>2751</v>
      </c>
    </row>
    <row r="304" spans="1:3" ht="34" x14ac:dyDescent="0.2">
      <c r="B304" s="6" t="s">
        <v>962</v>
      </c>
      <c r="C304" s="21" t="s">
        <v>2751</v>
      </c>
    </row>
    <row r="305" spans="1:3" ht="51" x14ac:dyDescent="0.2">
      <c r="B305" s="6" t="s">
        <v>963</v>
      </c>
      <c r="C305" s="21" t="s">
        <v>2752</v>
      </c>
    </row>
    <row r="306" spans="1:3" ht="102" x14ac:dyDescent="0.2">
      <c r="B306" s="6" t="s">
        <v>964</v>
      </c>
      <c r="C306" s="21" t="s">
        <v>2753</v>
      </c>
    </row>
    <row r="307" spans="1:3" ht="68" x14ac:dyDescent="0.2">
      <c r="B307" s="6" t="s">
        <v>965</v>
      </c>
      <c r="C307" s="21" t="s">
        <v>2754</v>
      </c>
    </row>
    <row r="308" spans="1:3" ht="51" x14ac:dyDescent="0.2">
      <c r="B308" s="6" t="s">
        <v>966</v>
      </c>
      <c r="C308" s="21" t="s">
        <v>2755</v>
      </c>
    </row>
    <row r="309" spans="1:3" ht="51" x14ac:dyDescent="0.2">
      <c r="B309" s="6" t="s">
        <v>967</v>
      </c>
      <c r="C309" s="21" t="s">
        <v>2756</v>
      </c>
    </row>
    <row r="310" spans="1:3" ht="34" x14ac:dyDescent="0.2">
      <c r="B310" s="6" t="s">
        <v>968</v>
      </c>
      <c r="C310" s="21" t="s">
        <v>2757</v>
      </c>
    </row>
    <row r="311" spans="1:3" ht="34" x14ac:dyDescent="0.2">
      <c r="B311" s="6" t="s">
        <v>969</v>
      </c>
      <c r="C311" s="21" t="s">
        <v>2758</v>
      </c>
    </row>
    <row r="312" spans="1:3" ht="34" x14ac:dyDescent="0.2">
      <c r="B312" s="6" t="s">
        <v>970</v>
      </c>
      <c r="C312" s="21" t="s">
        <v>2759</v>
      </c>
    </row>
    <row r="313" spans="1:3" ht="34" x14ac:dyDescent="0.2">
      <c r="B313" s="6" t="s">
        <v>971</v>
      </c>
      <c r="C313" s="21" t="s">
        <v>2759</v>
      </c>
    </row>
    <row r="314" spans="1:3" ht="34" hidden="1" x14ac:dyDescent="0.2">
      <c r="A314" s="19" t="s">
        <v>4224</v>
      </c>
      <c r="B314" s="6" t="s">
        <v>972</v>
      </c>
      <c r="C314" s="21" t="s">
        <v>2760</v>
      </c>
    </row>
    <row r="315" spans="1:3" ht="51" x14ac:dyDescent="0.2">
      <c r="B315" s="6" t="s">
        <v>973</v>
      </c>
      <c r="C315" s="21" t="s">
        <v>2761</v>
      </c>
    </row>
    <row r="316" spans="1:3" ht="34" x14ac:dyDescent="0.2">
      <c r="B316" s="6" t="s">
        <v>975</v>
      </c>
      <c r="C316" s="21" t="s">
        <v>2762</v>
      </c>
    </row>
    <row r="317" spans="1:3" ht="34" x14ac:dyDescent="0.2">
      <c r="B317" s="6" t="s">
        <v>976</v>
      </c>
      <c r="C317" s="21" t="s">
        <v>2763</v>
      </c>
    </row>
    <row r="318" spans="1:3" ht="34" x14ac:dyDescent="0.2">
      <c r="B318" s="6" t="s">
        <v>977</v>
      </c>
      <c r="C318" s="21" t="s">
        <v>2499</v>
      </c>
    </row>
    <row r="319" spans="1:3" ht="34" x14ac:dyDescent="0.2">
      <c r="B319" s="6" t="s">
        <v>978</v>
      </c>
      <c r="C319" s="21" t="s">
        <v>2764</v>
      </c>
    </row>
    <row r="320" spans="1:3" ht="34" x14ac:dyDescent="0.2">
      <c r="B320" s="6" t="s">
        <v>979</v>
      </c>
      <c r="C320" s="21" t="s">
        <v>2765</v>
      </c>
    </row>
    <row r="321" spans="1:3" ht="34" x14ac:dyDescent="0.2">
      <c r="B321" s="6" t="s">
        <v>980</v>
      </c>
      <c r="C321" s="21" t="s">
        <v>2524</v>
      </c>
    </row>
    <row r="322" spans="1:3" ht="34" x14ac:dyDescent="0.2">
      <c r="B322" s="6" t="s">
        <v>981</v>
      </c>
      <c r="C322" s="21" t="s">
        <v>2766</v>
      </c>
    </row>
    <row r="323" spans="1:3" ht="34" x14ac:dyDescent="0.2">
      <c r="B323" s="6" t="s">
        <v>982</v>
      </c>
      <c r="C323" s="21" t="s">
        <v>2767</v>
      </c>
    </row>
    <row r="324" spans="1:3" ht="34" x14ac:dyDescent="0.2">
      <c r="B324" s="6" t="s">
        <v>983</v>
      </c>
      <c r="C324" s="21" t="s">
        <v>2768</v>
      </c>
    </row>
    <row r="325" spans="1:3" ht="51" hidden="1" x14ac:dyDescent="0.2">
      <c r="A325" s="19">
        <v>1</v>
      </c>
      <c r="B325" s="6" t="s">
        <v>984</v>
      </c>
      <c r="C325" s="21" t="s">
        <v>2769</v>
      </c>
    </row>
    <row r="326" spans="1:3" ht="34" x14ac:dyDescent="0.2">
      <c r="B326" s="6" t="s">
        <v>985</v>
      </c>
      <c r="C326" s="21" t="s">
        <v>2770</v>
      </c>
    </row>
    <row r="327" spans="1:3" ht="34" hidden="1" x14ac:dyDescent="0.2">
      <c r="A327" s="19">
        <v>1</v>
      </c>
      <c r="B327" s="6" t="s">
        <v>986</v>
      </c>
      <c r="C327" s="21" t="s">
        <v>2771</v>
      </c>
    </row>
    <row r="328" spans="1:3" ht="34" x14ac:dyDescent="0.2">
      <c r="B328" s="6" t="s">
        <v>987</v>
      </c>
      <c r="C328" s="21" t="s">
        <v>2772</v>
      </c>
    </row>
    <row r="329" spans="1:3" ht="34" x14ac:dyDescent="0.2">
      <c r="B329" s="6" t="s">
        <v>988</v>
      </c>
      <c r="C329" s="21" t="s">
        <v>2773</v>
      </c>
    </row>
    <row r="330" spans="1:3" ht="68" x14ac:dyDescent="0.2">
      <c r="B330" s="6" t="s">
        <v>989</v>
      </c>
      <c r="C330" s="21" t="s">
        <v>2774</v>
      </c>
    </row>
    <row r="331" spans="1:3" ht="34" x14ac:dyDescent="0.2">
      <c r="B331" s="6" t="s">
        <v>990</v>
      </c>
      <c r="C331" s="21" t="s">
        <v>2775</v>
      </c>
    </row>
    <row r="332" spans="1:3" ht="34" x14ac:dyDescent="0.2">
      <c r="B332" s="6" t="s">
        <v>991</v>
      </c>
      <c r="C332" s="21" t="s">
        <v>2776</v>
      </c>
    </row>
    <row r="333" spans="1:3" ht="34" x14ac:dyDescent="0.2">
      <c r="B333" s="6" t="s">
        <v>992</v>
      </c>
      <c r="C333" s="21" t="s">
        <v>2777</v>
      </c>
    </row>
    <row r="334" spans="1:3" ht="34" x14ac:dyDescent="0.2">
      <c r="B334" s="6" t="s">
        <v>993</v>
      </c>
      <c r="C334" s="21" t="s">
        <v>2778</v>
      </c>
    </row>
    <row r="335" spans="1:3" ht="51" x14ac:dyDescent="0.2">
      <c r="B335" s="6" t="s">
        <v>994</v>
      </c>
      <c r="C335" s="21" t="s">
        <v>2594</v>
      </c>
    </row>
    <row r="336" spans="1:3" ht="34" x14ac:dyDescent="0.2">
      <c r="B336" s="6" t="s">
        <v>995</v>
      </c>
      <c r="C336" s="21" t="s">
        <v>2779</v>
      </c>
    </row>
    <row r="337" spans="2:3" ht="34" x14ac:dyDescent="0.2">
      <c r="B337" s="6" t="s">
        <v>996</v>
      </c>
      <c r="C337" s="21" t="s">
        <v>2598</v>
      </c>
    </row>
    <row r="338" spans="2:3" ht="51" x14ac:dyDescent="0.2">
      <c r="B338" s="6" t="s">
        <v>997</v>
      </c>
      <c r="C338" s="21" t="s">
        <v>2780</v>
      </c>
    </row>
    <row r="339" spans="2:3" ht="34" x14ac:dyDescent="0.2">
      <c r="B339" s="6" t="s">
        <v>5</v>
      </c>
      <c r="C339" s="21" t="s">
        <v>2781</v>
      </c>
    </row>
    <row r="340" spans="2:3" ht="34" x14ac:dyDescent="0.2">
      <c r="B340" s="6" t="s">
        <v>998</v>
      </c>
      <c r="C340" s="21" t="s">
        <v>2782</v>
      </c>
    </row>
    <row r="341" spans="2:3" ht="34" x14ac:dyDescent="0.2">
      <c r="B341" s="6" t="s">
        <v>999</v>
      </c>
      <c r="C341" s="21" t="s">
        <v>2783</v>
      </c>
    </row>
    <row r="342" spans="2:3" ht="34" x14ac:dyDescent="0.2">
      <c r="B342" s="6" t="s">
        <v>1000</v>
      </c>
      <c r="C342" s="21" t="s">
        <v>2784</v>
      </c>
    </row>
    <row r="343" spans="2:3" ht="34" x14ac:dyDescent="0.2">
      <c r="B343" s="6" t="s">
        <v>1001</v>
      </c>
      <c r="C343" s="21" t="s">
        <v>2785</v>
      </c>
    </row>
    <row r="344" spans="2:3" ht="34" x14ac:dyDescent="0.2">
      <c r="B344" s="6" t="s">
        <v>1002</v>
      </c>
      <c r="C344" s="21" t="s">
        <v>2786</v>
      </c>
    </row>
    <row r="345" spans="2:3" ht="34" x14ac:dyDescent="0.2">
      <c r="B345" s="6" t="s">
        <v>1003</v>
      </c>
      <c r="C345" s="21" t="s">
        <v>2787</v>
      </c>
    </row>
    <row r="346" spans="2:3" ht="51" x14ac:dyDescent="0.2">
      <c r="B346" s="6" t="s">
        <v>1004</v>
      </c>
      <c r="C346" s="21" t="s">
        <v>2788</v>
      </c>
    </row>
    <row r="347" spans="2:3" ht="34" x14ac:dyDescent="0.2">
      <c r="B347" s="6" t="s">
        <v>1005</v>
      </c>
      <c r="C347" s="21" t="s">
        <v>2789</v>
      </c>
    </row>
    <row r="348" spans="2:3" ht="34" x14ac:dyDescent="0.2">
      <c r="B348" s="6" t="s">
        <v>1006</v>
      </c>
      <c r="C348" s="21" t="s">
        <v>2790</v>
      </c>
    </row>
    <row r="349" spans="2:3" ht="34" x14ac:dyDescent="0.2">
      <c r="B349" s="6" t="s">
        <v>1007</v>
      </c>
      <c r="C349" s="21" t="s">
        <v>2791</v>
      </c>
    </row>
    <row r="350" spans="2:3" ht="51" x14ac:dyDescent="0.2">
      <c r="B350" s="6" t="s">
        <v>1008</v>
      </c>
      <c r="C350" s="21" t="s">
        <v>2792</v>
      </c>
    </row>
    <row r="351" spans="2:3" ht="85" x14ac:dyDescent="0.2">
      <c r="B351" s="6" t="s">
        <v>1009</v>
      </c>
      <c r="C351" s="21" t="s">
        <v>2793</v>
      </c>
    </row>
    <row r="352" spans="2:3" ht="34" x14ac:dyDescent="0.2">
      <c r="B352" s="6" t="s">
        <v>1011</v>
      </c>
      <c r="C352" s="21" t="s">
        <v>2794</v>
      </c>
    </row>
    <row r="353" spans="2:3" ht="51" x14ac:dyDescent="0.2">
      <c r="B353" s="6" t="s">
        <v>1012</v>
      </c>
      <c r="C353" s="21" t="s">
        <v>2795</v>
      </c>
    </row>
    <row r="354" spans="2:3" ht="34" x14ac:dyDescent="0.2">
      <c r="B354" s="6" t="s">
        <v>1013</v>
      </c>
      <c r="C354" s="21" t="s">
        <v>2796</v>
      </c>
    </row>
    <row r="355" spans="2:3" ht="34" x14ac:dyDescent="0.2">
      <c r="B355" s="6" t="s">
        <v>1014</v>
      </c>
      <c r="C355" s="21" t="s">
        <v>2797</v>
      </c>
    </row>
    <row r="356" spans="2:3" ht="34" x14ac:dyDescent="0.2">
      <c r="B356" s="6" t="s">
        <v>1015</v>
      </c>
      <c r="C356" s="21" t="s">
        <v>2798</v>
      </c>
    </row>
    <row r="357" spans="2:3" ht="51" x14ac:dyDescent="0.2">
      <c r="B357" s="6" t="s">
        <v>1016</v>
      </c>
      <c r="C357" s="21" t="s">
        <v>2799</v>
      </c>
    </row>
    <row r="358" spans="2:3" ht="34" x14ac:dyDescent="0.2">
      <c r="B358" s="6" t="s">
        <v>1017</v>
      </c>
      <c r="C358" s="21" t="s">
        <v>2800</v>
      </c>
    </row>
    <row r="359" spans="2:3" ht="68" x14ac:dyDescent="0.2">
      <c r="B359" s="6" t="s">
        <v>1018</v>
      </c>
      <c r="C359" s="21" t="s">
        <v>2801</v>
      </c>
    </row>
    <row r="360" spans="2:3" ht="51" x14ac:dyDescent="0.2">
      <c r="B360" s="6" t="s">
        <v>1019</v>
      </c>
      <c r="C360" s="21" t="s">
        <v>2802</v>
      </c>
    </row>
    <row r="361" spans="2:3" ht="34" x14ac:dyDescent="0.2">
      <c r="B361" s="6" t="s">
        <v>1020</v>
      </c>
      <c r="C361" s="21" t="s">
        <v>2803</v>
      </c>
    </row>
    <row r="362" spans="2:3" ht="51" x14ac:dyDescent="0.2">
      <c r="B362" s="6" t="s">
        <v>1021</v>
      </c>
      <c r="C362" s="21" t="s">
        <v>2804</v>
      </c>
    </row>
    <row r="363" spans="2:3" ht="34" x14ac:dyDescent="0.2">
      <c r="B363" s="6" t="s">
        <v>1022</v>
      </c>
      <c r="C363" s="21" t="s">
        <v>2805</v>
      </c>
    </row>
    <row r="364" spans="2:3" ht="34" x14ac:dyDescent="0.2">
      <c r="B364" s="6" t="s">
        <v>1023</v>
      </c>
      <c r="C364" s="21" t="s">
        <v>2806</v>
      </c>
    </row>
    <row r="365" spans="2:3" ht="34" x14ac:dyDescent="0.2">
      <c r="B365" s="6" t="s">
        <v>1024</v>
      </c>
      <c r="C365" s="21" t="s">
        <v>2807</v>
      </c>
    </row>
    <row r="366" spans="2:3" ht="119" x14ac:dyDescent="0.2">
      <c r="B366" s="6" t="s">
        <v>1025</v>
      </c>
      <c r="C366" s="21" t="s">
        <v>2808</v>
      </c>
    </row>
    <row r="367" spans="2:3" ht="34" x14ac:dyDescent="0.2">
      <c r="B367" s="6" t="s">
        <v>1026</v>
      </c>
      <c r="C367" s="21" t="s">
        <v>2546</v>
      </c>
    </row>
    <row r="368" spans="2:3" ht="51" x14ac:dyDescent="0.2">
      <c r="B368" s="6" t="s">
        <v>1027</v>
      </c>
      <c r="C368" s="21" t="s">
        <v>2809</v>
      </c>
    </row>
    <row r="369" spans="2:3" ht="34" x14ac:dyDescent="0.2">
      <c r="B369" s="6" t="s">
        <v>1028</v>
      </c>
      <c r="C369" s="21" t="s">
        <v>2810</v>
      </c>
    </row>
    <row r="370" spans="2:3" ht="68" x14ac:dyDescent="0.2">
      <c r="B370" s="6" t="s">
        <v>1029</v>
      </c>
      <c r="C370" s="21" t="s">
        <v>2811</v>
      </c>
    </row>
    <row r="371" spans="2:3" ht="34" x14ac:dyDescent="0.2">
      <c r="B371" s="6" t="s">
        <v>1030</v>
      </c>
      <c r="C371" s="21" t="s">
        <v>2812</v>
      </c>
    </row>
    <row r="372" spans="2:3" ht="34" x14ac:dyDescent="0.2">
      <c r="B372" s="6" t="s">
        <v>1031</v>
      </c>
      <c r="C372" s="21" t="s">
        <v>2813</v>
      </c>
    </row>
    <row r="373" spans="2:3" ht="34" x14ac:dyDescent="0.2">
      <c r="B373" s="6" t="s">
        <v>1032</v>
      </c>
      <c r="C373" s="21" t="s">
        <v>2814</v>
      </c>
    </row>
    <row r="374" spans="2:3" ht="34" x14ac:dyDescent="0.2">
      <c r="B374" s="6" t="s">
        <v>1033</v>
      </c>
      <c r="C374" s="21" t="s">
        <v>2815</v>
      </c>
    </row>
    <row r="375" spans="2:3" ht="51" x14ac:dyDescent="0.2">
      <c r="B375" s="6" t="s">
        <v>1034</v>
      </c>
      <c r="C375" s="21" t="s">
        <v>2816</v>
      </c>
    </row>
    <row r="376" spans="2:3" ht="34" x14ac:dyDescent="0.2">
      <c r="B376" s="6" t="s">
        <v>1035</v>
      </c>
      <c r="C376" s="21" t="s">
        <v>2817</v>
      </c>
    </row>
    <row r="377" spans="2:3" ht="34" x14ac:dyDescent="0.2">
      <c r="B377" s="6" t="s">
        <v>1036</v>
      </c>
      <c r="C377" s="21" t="s">
        <v>2736</v>
      </c>
    </row>
    <row r="378" spans="2:3" ht="51" x14ac:dyDescent="0.2">
      <c r="B378" s="6" t="s">
        <v>1037</v>
      </c>
      <c r="C378" s="21" t="s">
        <v>2818</v>
      </c>
    </row>
    <row r="379" spans="2:3" ht="34" x14ac:dyDescent="0.2">
      <c r="B379" s="6" t="s">
        <v>1038</v>
      </c>
      <c r="C379" s="21" t="s">
        <v>2819</v>
      </c>
    </row>
    <row r="380" spans="2:3" ht="34" x14ac:dyDescent="0.2">
      <c r="B380" s="6" t="s">
        <v>1039</v>
      </c>
      <c r="C380" s="21" t="s">
        <v>2820</v>
      </c>
    </row>
    <row r="381" spans="2:3" ht="85" x14ac:dyDescent="0.2">
      <c r="B381" s="6" t="s">
        <v>1040</v>
      </c>
      <c r="C381" s="21" t="s">
        <v>2821</v>
      </c>
    </row>
    <row r="382" spans="2:3" ht="51" x14ac:dyDescent="0.2">
      <c r="B382" s="6" t="s">
        <v>1041</v>
      </c>
      <c r="C382" s="21" t="s">
        <v>2822</v>
      </c>
    </row>
    <row r="383" spans="2:3" ht="51" x14ac:dyDescent="0.2">
      <c r="B383" s="6" t="s">
        <v>1042</v>
      </c>
      <c r="C383" s="21" t="s">
        <v>2823</v>
      </c>
    </row>
    <row r="384" spans="2:3" ht="34" x14ac:dyDescent="0.2">
      <c r="B384" s="6" t="s">
        <v>1044</v>
      </c>
      <c r="C384" s="21" t="s">
        <v>2824</v>
      </c>
    </row>
    <row r="385" spans="2:3" ht="34" x14ac:dyDescent="0.2">
      <c r="B385" s="6" t="s">
        <v>1045</v>
      </c>
      <c r="C385" s="21" t="s">
        <v>2825</v>
      </c>
    </row>
    <row r="386" spans="2:3" ht="85" x14ac:dyDescent="0.2">
      <c r="B386" s="6" t="s">
        <v>1046</v>
      </c>
      <c r="C386" s="21" t="s">
        <v>2826</v>
      </c>
    </row>
    <row r="387" spans="2:3" ht="34" x14ac:dyDescent="0.2">
      <c r="B387" s="6" t="s">
        <v>1047</v>
      </c>
      <c r="C387" s="21" t="s">
        <v>2827</v>
      </c>
    </row>
    <row r="388" spans="2:3" ht="68" x14ac:dyDescent="0.2">
      <c r="B388" s="6" t="s">
        <v>1048</v>
      </c>
      <c r="C388" s="21" t="s">
        <v>2828</v>
      </c>
    </row>
    <row r="389" spans="2:3" ht="34" x14ac:dyDescent="0.2">
      <c r="B389" s="6" t="s">
        <v>1049</v>
      </c>
      <c r="C389" s="21" t="s">
        <v>2829</v>
      </c>
    </row>
    <row r="390" spans="2:3" ht="34" x14ac:dyDescent="0.2">
      <c r="B390" s="6" t="s">
        <v>1050</v>
      </c>
      <c r="C390" s="21" t="s">
        <v>2830</v>
      </c>
    </row>
    <row r="391" spans="2:3" ht="34" x14ac:dyDescent="0.2">
      <c r="B391" s="6" t="s">
        <v>1051</v>
      </c>
      <c r="C391" s="21" t="s">
        <v>2831</v>
      </c>
    </row>
    <row r="392" spans="2:3" ht="34" x14ac:dyDescent="0.2">
      <c r="B392" s="6" t="s">
        <v>1052</v>
      </c>
      <c r="C392" s="21" t="s">
        <v>2832</v>
      </c>
    </row>
    <row r="393" spans="2:3" ht="153" x14ac:dyDescent="0.2">
      <c r="B393" s="6" t="s">
        <v>1053</v>
      </c>
      <c r="C393" s="21" t="s">
        <v>2833</v>
      </c>
    </row>
    <row r="394" spans="2:3" ht="34" x14ac:dyDescent="0.2">
      <c r="B394" s="6" t="s">
        <v>1054</v>
      </c>
      <c r="C394" s="21" t="s">
        <v>2834</v>
      </c>
    </row>
    <row r="395" spans="2:3" ht="34" x14ac:dyDescent="0.2">
      <c r="B395" s="6" t="s">
        <v>1055</v>
      </c>
      <c r="C395" s="21" t="s">
        <v>2835</v>
      </c>
    </row>
    <row r="396" spans="2:3" ht="136" x14ac:dyDescent="0.2">
      <c r="B396" s="6" t="s">
        <v>1056</v>
      </c>
      <c r="C396" s="21" t="s">
        <v>2836</v>
      </c>
    </row>
    <row r="397" spans="2:3" ht="34" x14ac:dyDescent="0.2">
      <c r="B397" s="6" t="s">
        <v>1057</v>
      </c>
      <c r="C397" s="21" t="s">
        <v>2837</v>
      </c>
    </row>
    <row r="398" spans="2:3" ht="51" x14ac:dyDescent="0.2">
      <c r="B398" s="6" t="s">
        <v>1058</v>
      </c>
      <c r="C398" s="21" t="s">
        <v>2838</v>
      </c>
    </row>
    <row r="399" spans="2:3" ht="34" x14ac:dyDescent="0.2">
      <c r="B399" s="6" t="s">
        <v>1059</v>
      </c>
      <c r="C399" s="21" t="s">
        <v>2839</v>
      </c>
    </row>
    <row r="400" spans="2:3" ht="34" x14ac:dyDescent="0.2">
      <c r="B400" s="6" t="s">
        <v>1060</v>
      </c>
      <c r="C400" s="21" t="s">
        <v>2840</v>
      </c>
    </row>
    <row r="401" spans="2:3" ht="68" x14ac:dyDescent="0.2">
      <c r="B401" s="6" t="s">
        <v>1061</v>
      </c>
      <c r="C401" s="21" t="s">
        <v>2841</v>
      </c>
    </row>
    <row r="402" spans="2:3" ht="34" x14ac:dyDescent="0.2">
      <c r="B402" s="6" t="s">
        <v>1062</v>
      </c>
      <c r="C402" s="21" t="s">
        <v>2699</v>
      </c>
    </row>
    <row r="403" spans="2:3" ht="51" x14ac:dyDescent="0.2">
      <c r="B403" s="6" t="s">
        <v>1063</v>
      </c>
      <c r="C403" s="21" t="s">
        <v>2842</v>
      </c>
    </row>
    <row r="404" spans="2:3" ht="34" x14ac:dyDescent="0.2">
      <c r="B404" s="6" t="s">
        <v>1064</v>
      </c>
      <c r="C404" s="21" t="s">
        <v>2665</v>
      </c>
    </row>
    <row r="405" spans="2:3" ht="34" x14ac:dyDescent="0.2">
      <c r="B405" s="6" t="s">
        <v>1065</v>
      </c>
      <c r="C405" s="21" t="s">
        <v>2665</v>
      </c>
    </row>
    <row r="406" spans="2:3" ht="51" x14ac:dyDescent="0.2">
      <c r="B406" s="6" t="s">
        <v>1066</v>
      </c>
      <c r="C406" s="21" t="s">
        <v>2843</v>
      </c>
    </row>
    <row r="407" spans="2:3" ht="34" x14ac:dyDescent="0.2">
      <c r="B407" s="6" t="s">
        <v>1067</v>
      </c>
      <c r="C407" s="21" t="s">
        <v>2844</v>
      </c>
    </row>
    <row r="408" spans="2:3" ht="68" x14ac:dyDescent="0.2">
      <c r="B408" s="6" t="s">
        <v>1068</v>
      </c>
      <c r="C408" s="21" t="s">
        <v>2845</v>
      </c>
    </row>
    <row r="409" spans="2:3" ht="51" x14ac:dyDescent="0.2">
      <c r="B409" s="6" t="s">
        <v>1069</v>
      </c>
      <c r="C409" s="21" t="s">
        <v>2846</v>
      </c>
    </row>
    <row r="410" spans="2:3" ht="34" x14ac:dyDescent="0.2">
      <c r="B410" s="6" t="s">
        <v>1070</v>
      </c>
      <c r="C410" s="21" t="s">
        <v>2847</v>
      </c>
    </row>
    <row r="411" spans="2:3" ht="119" x14ac:dyDescent="0.2">
      <c r="B411" s="6" t="s">
        <v>1071</v>
      </c>
      <c r="C411" s="21" t="s">
        <v>2848</v>
      </c>
    </row>
    <row r="412" spans="2:3" ht="51" x14ac:dyDescent="0.2">
      <c r="B412" s="6" t="s">
        <v>1072</v>
      </c>
      <c r="C412" s="21" t="s">
        <v>2849</v>
      </c>
    </row>
    <row r="413" spans="2:3" ht="34" x14ac:dyDescent="0.2">
      <c r="B413" s="6" t="s">
        <v>1073</v>
      </c>
      <c r="C413" s="21" t="s">
        <v>2850</v>
      </c>
    </row>
    <row r="414" spans="2:3" ht="34" x14ac:dyDescent="0.2">
      <c r="B414" s="6" t="s">
        <v>1074</v>
      </c>
      <c r="C414" s="21" t="s">
        <v>2851</v>
      </c>
    </row>
    <row r="415" spans="2:3" ht="34" x14ac:dyDescent="0.2">
      <c r="B415" s="6" t="s">
        <v>1075</v>
      </c>
      <c r="C415" s="21" t="s">
        <v>2852</v>
      </c>
    </row>
    <row r="416" spans="2:3" ht="34" x14ac:dyDescent="0.2">
      <c r="B416" s="6" t="s">
        <v>1076</v>
      </c>
      <c r="C416" s="21" t="s">
        <v>2853</v>
      </c>
    </row>
    <row r="417" spans="2:3" ht="34" x14ac:dyDescent="0.2">
      <c r="B417" s="6" t="s">
        <v>1077</v>
      </c>
      <c r="C417" s="21" t="s">
        <v>2854</v>
      </c>
    </row>
    <row r="418" spans="2:3" ht="34" x14ac:dyDescent="0.2">
      <c r="B418" s="6" t="s">
        <v>1078</v>
      </c>
      <c r="C418" s="21" t="s">
        <v>2855</v>
      </c>
    </row>
    <row r="419" spans="2:3" ht="34" x14ac:dyDescent="0.2">
      <c r="B419" s="6" t="s">
        <v>1079</v>
      </c>
      <c r="C419" s="21" t="s">
        <v>2856</v>
      </c>
    </row>
    <row r="420" spans="2:3" ht="34" x14ac:dyDescent="0.2">
      <c r="B420" s="6" t="s">
        <v>1080</v>
      </c>
      <c r="C420" s="21" t="s">
        <v>2857</v>
      </c>
    </row>
    <row r="421" spans="2:3" ht="34" x14ac:dyDescent="0.2">
      <c r="B421" s="6" t="s">
        <v>1081</v>
      </c>
      <c r="C421" s="21" t="s">
        <v>2858</v>
      </c>
    </row>
    <row r="422" spans="2:3" ht="34" x14ac:dyDescent="0.2">
      <c r="B422" s="6" t="s">
        <v>1082</v>
      </c>
      <c r="C422" s="21" t="s">
        <v>2859</v>
      </c>
    </row>
    <row r="423" spans="2:3" ht="34" x14ac:dyDescent="0.2">
      <c r="B423" s="6" t="s">
        <v>1083</v>
      </c>
      <c r="C423" s="21" t="s">
        <v>2860</v>
      </c>
    </row>
    <row r="424" spans="2:3" ht="68" x14ac:dyDescent="0.2">
      <c r="B424" s="6" t="s">
        <v>1084</v>
      </c>
      <c r="C424" s="21" t="s">
        <v>2861</v>
      </c>
    </row>
    <row r="425" spans="2:3" ht="51" x14ac:dyDescent="0.2">
      <c r="B425" s="6" t="s">
        <v>1085</v>
      </c>
      <c r="C425" s="21" t="s">
        <v>2862</v>
      </c>
    </row>
    <row r="426" spans="2:3" ht="34" x14ac:dyDescent="0.2">
      <c r="B426" s="6" t="s">
        <v>1087</v>
      </c>
      <c r="C426" s="21" t="s">
        <v>2863</v>
      </c>
    </row>
    <row r="427" spans="2:3" ht="51" x14ac:dyDescent="0.2">
      <c r="B427" s="6" t="s">
        <v>1088</v>
      </c>
      <c r="C427" s="21" t="s">
        <v>2864</v>
      </c>
    </row>
    <row r="428" spans="2:3" ht="34" x14ac:dyDescent="0.2">
      <c r="B428" s="6" t="s">
        <v>1089</v>
      </c>
      <c r="C428" s="21" t="s">
        <v>2865</v>
      </c>
    </row>
    <row r="429" spans="2:3" ht="34" x14ac:dyDescent="0.2">
      <c r="B429" s="6" t="s">
        <v>1090</v>
      </c>
      <c r="C429" s="21" t="s">
        <v>2866</v>
      </c>
    </row>
    <row r="430" spans="2:3" ht="51" x14ac:dyDescent="0.2">
      <c r="B430" s="6" t="s">
        <v>4327</v>
      </c>
      <c r="C430" s="21" t="s">
        <v>2867</v>
      </c>
    </row>
    <row r="431" spans="2:3" ht="51" x14ac:dyDescent="0.2">
      <c r="B431" s="6" t="s">
        <v>1092</v>
      </c>
      <c r="C431" s="21" t="s">
        <v>2868</v>
      </c>
    </row>
    <row r="432" spans="2:3" ht="68" x14ac:dyDescent="0.2">
      <c r="B432" s="6" t="s">
        <v>1093</v>
      </c>
      <c r="C432" s="21" t="s">
        <v>2869</v>
      </c>
    </row>
    <row r="433" spans="2:3" ht="34" x14ac:dyDescent="0.2">
      <c r="B433" s="6" t="s">
        <v>1094</v>
      </c>
      <c r="C433" s="21" t="s">
        <v>2870</v>
      </c>
    </row>
    <row r="434" spans="2:3" ht="34" x14ac:dyDescent="0.2">
      <c r="B434" s="6" t="s">
        <v>1095</v>
      </c>
      <c r="C434" s="21" t="s">
        <v>2693</v>
      </c>
    </row>
    <row r="435" spans="2:3" ht="34" x14ac:dyDescent="0.2">
      <c r="B435" s="6" t="s">
        <v>1096</v>
      </c>
      <c r="C435" s="21" t="s">
        <v>2503</v>
      </c>
    </row>
    <row r="436" spans="2:3" ht="34" x14ac:dyDescent="0.2">
      <c r="B436" s="6" t="s">
        <v>1097</v>
      </c>
      <c r="C436" s="21" t="s">
        <v>2871</v>
      </c>
    </row>
    <row r="437" spans="2:3" ht="51" x14ac:dyDescent="0.2">
      <c r="B437" s="6" t="s">
        <v>1098</v>
      </c>
      <c r="C437" s="21" t="s">
        <v>2872</v>
      </c>
    </row>
    <row r="438" spans="2:3" ht="68" x14ac:dyDescent="0.2">
      <c r="B438" s="6" t="s">
        <v>1100</v>
      </c>
      <c r="C438" s="21" t="s">
        <v>2873</v>
      </c>
    </row>
    <row r="439" spans="2:3" ht="51" x14ac:dyDescent="0.2">
      <c r="B439" s="6" t="s">
        <v>1101</v>
      </c>
      <c r="C439" s="21" t="s">
        <v>2874</v>
      </c>
    </row>
    <row r="440" spans="2:3" ht="34" x14ac:dyDescent="0.2">
      <c r="B440" s="6" t="s">
        <v>1102</v>
      </c>
      <c r="C440" s="21" t="s">
        <v>2875</v>
      </c>
    </row>
    <row r="441" spans="2:3" ht="51" x14ac:dyDescent="0.2">
      <c r="B441" s="6" t="s">
        <v>1103</v>
      </c>
      <c r="C441" s="21" t="s">
        <v>2876</v>
      </c>
    </row>
    <row r="442" spans="2:3" ht="34" x14ac:dyDescent="0.2">
      <c r="B442" s="6" t="s">
        <v>1104</v>
      </c>
      <c r="C442" s="21" t="s">
        <v>2877</v>
      </c>
    </row>
    <row r="443" spans="2:3" ht="51" x14ac:dyDescent="0.2">
      <c r="B443" s="6" t="s">
        <v>1105</v>
      </c>
      <c r="C443" s="21" t="s">
        <v>2878</v>
      </c>
    </row>
    <row r="444" spans="2:3" ht="34" x14ac:dyDescent="0.2">
      <c r="B444" s="6" t="s">
        <v>1106</v>
      </c>
      <c r="C444" s="21" t="s">
        <v>2879</v>
      </c>
    </row>
    <row r="445" spans="2:3" ht="34" x14ac:dyDescent="0.2">
      <c r="B445" s="6" t="s">
        <v>1107</v>
      </c>
      <c r="C445" s="21" t="s">
        <v>2880</v>
      </c>
    </row>
    <row r="446" spans="2:3" ht="34" x14ac:dyDescent="0.2">
      <c r="B446" s="6" t="s">
        <v>1108</v>
      </c>
      <c r="C446" s="21" t="s">
        <v>2881</v>
      </c>
    </row>
    <row r="447" spans="2:3" ht="34" x14ac:dyDescent="0.2">
      <c r="B447" s="6" t="s">
        <v>1109</v>
      </c>
      <c r="C447" s="21" t="s">
        <v>2882</v>
      </c>
    </row>
    <row r="448" spans="2:3" ht="51" x14ac:dyDescent="0.2">
      <c r="B448" s="6" t="s">
        <v>1110</v>
      </c>
      <c r="C448" s="21" t="s">
        <v>2883</v>
      </c>
    </row>
    <row r="449" spans="2:3" ht="34" x14ac:dyDescent="0.2">
      <c r="B449" s="6" t="s">
        <v>1111</v>
      </c>
      <c r="C449" s="21" t="s">
        <v>2884</v>
      </c>
    </row>
    <row r="450" spans="2:3" ht="51" x14ac:dyDescent="0.2">
      <c r="B450" s="6" t="s">
        <v>1112</v>
      </c>
      <c r="C450" s="21" t="s">
        <v>2885</v>
      </c>
    </row>
    <row r="451" spans="2:3" ht="85" x14ac:dyDescent="0.2">
      <c r="B451" s="6" t="s">
        <v>1113</v>
      </c>
      <c r="C451" s="21" t="s">
        <v>2886</v>
      </c>
    </row>
    <row r="452" spans="2:3" ht="34" x14ac:dyDescent="0.2">
      <c r="B452" s="6" t="s">
        <v>1114</v>
      </c>
      <c r="C452" s="21" t="s">
        <v>2887</v>
      </c>
    </row>
    <row r="453" spans="2:3" ht="34" x14ac:dyDescent="0.2">
      <c r="B453" s="6" t="s">
        <v>1115</v>
      </c>
      <c r="C453" s="21" t="s">
        <v>2888</v>
      </c>
    </row>
    <row r="454" spans="2:3" ht="34" x14ac:dyDescent="0.2">
      <c r="B454" s="6" t="s">
        <v>1116</v>
      </c>
      <c r="C454" s="21" t="s">
        <v>2889</v>
      </c>
    </row>
    <row r="455" spans="2:3" ht="34" x14ac:dyDescent="0.2">
      <c r="B455" s="6" t="s">
        <v>1117</v>
      </c>
      <c r="C455" s="21" t="s">
        <v>2890</v>
      </c>
    </row>
    <row r="456" spans="2:3" ht="34" x14ac:dyDescent="0.2">
      <c r="B456" s="6" t="s">
        <v>1118</v>
      </c>
      <c r="C456" s="21" t="s">
        <v>2891</v>
      </c>
    </row>
    <row r="457" spans="2:3" ht="34" x14ac:dyDescent="0.2">
      <c r="B457" s="6" t="s">
        <v>1119</v>
      </c>
      <c r="C457" s="21" t="s">
        <v>2892</v>
      </c>
    </row>
    <row r="458" spans="2:3" ht="51" x14ac:dyDescent="0.2">
      <c r="B458" s="6" t="s">
        <v>1120</v>
      </c>
      <c r="C458" s="21" t="s">
        <v>2893</v>
      </c>
    </row>
    <row r="459" spans="2:3" ht="34" x14ac:dyDescent="0.2">
      <c r="B459" s="6" t="s">
        <v>1122</v>
      </c>
      <c r="C459" s="21" t="s">
        <v>2894</v>
      </c>
    </row>
    <row r="460" spans="2:3" ht="34" x14ac:dyDescent="0.2">
      <c r="B460" s="6" t="s">
        <v>1123</v>
      </c>
      <c r="C460" s="21" t="s">
        <v>2895</v>
      </c>
    </row>
    <row r="461" spans="2:3" ht="51" x14ac:dyDescent="0.2">
      <c r="B461" s="6" t="s">
        <v>1124</v>
      </c>
      <c r="C461" s="21" t="s">
        <v>2896</v>
      </c>
    </row>
    <row r="462" spans="2:3" ht="34" x14ac:dyDescent="0.2">
      <c r="B462" s="6" t="s">
        <v>1125</v>
      </c>
      <c r="C462" s="21" t="s">
        <v>2897</v>
      </c>
    </row>
    <row r="463" spans="2:3" ht="34" x14ac:dyDescent="0.2">
      <c r="B463" s="6" t="s">
        <v>1126</v>
      </c>
      <c r="C463" s="21" t="s">
        <v>2898</v>
      </c>
    </row>
    <row r="464" spans="2:3" ht="34" x14ac:dyDescent="0.2">
      <c r="B464" s="6" t="s">
        <v>1127</v>
      </c>
      <c r="C464" s="21" t="s">
        <v>2899</v>
      </c>
    </row>
    <row r="465" spans="2:3" ht="34" x14ac:dyDescent="0.2">
      <c r="B465" s="6" t="s">
        <v>1128</v>
      </c>
      <c r="C465" s="21" t="s">
        <v>2900</v>
      </c>
    </row>
    <row r="466" spans="2:3" ht="85" x14ac:dyDescent="0.2">
      <c r="B466" s="6" t="s">
        <v>1129</v>
      </c>
      <c r="C466" s="21" t="s">
        <v>2901</v>
      </c>
    </row>
    <row r="467" spans="2:3" ht="51" x14ac:dyDescent="0.2">
      <c r="B467" s="6" t="s">
        <v>1130</v>
      </c>
      <c r="C467" s="21" t="s">
        <v>2902</v>
      </c>
    </row>
    <row r="468" spans="2:3" ht="34" x14ac:dyDescent="0.2">
      <c r="B468" s="6" t="s">
        <v>1132</v>
      </c>
      <c r="C468" s="21" t="s">
        <v>2903</v>
      </c>
    </row>
    <row r="469" spans="2:3" ht="34" x14ac:dyDescent="0.2">
      <c r="B469" s="6" t="s">
        <v>1133</v>
      </c>
      <c r="C469" s="21" t="s">
        <v>2904</v>
      </c>
    </row>
    <row r="470" spans="2:3" ht="34" x14ac:dyDescent="0.2">
      <c r="B470" s="6" t="s">
        <v>1134</v>
      </c>
      <c r="C470" s="21" t="s">
        <v>2905</v>
      </c>
    </row>
    <row r="471" spans="2:3" ht="102" x14ac:dyDescent="0.2">
      <c r="B471" s="6" t="s">
        <v>1135</v>
      </c>
      <c r="C471" s="21" t="s">
        <v>2906</v>
      </c>
    </row>
    <row r="472" spans="2:3" ht="51" x14ac:dyDescent="0.2">
      <c r="B472" s="6" t="s">
        <v>1136</v>
      </c>
      <c r="C472" s="21" t="s">
        <v>2907</v>
      </c>
    </row>
    <row r="473" spans="2:3" ht="68" x14ac:dyDescent="0.2">
      <c r="B473" s="6" t="s">
        <v>1137</v>
      </c>
      <c r="C473" s="21" t="s">
        <v>2463</v>
      </c>
    </row>
    <row r="474" spans="2:3" ht="102" x14ac:dyDescent="0.2">
      <c r="B474" s="6" t="s">
        <v>1138</v>
      </c>
      <c r="C474" s="21" t="s">
        <v>2908</v>
      </c>
    </row>
    <row r="475" spans="2:3" ht="51" x14ac:dyDescent="0.2">
      <c r="B475" s="6" t="s">
        <v>1139</v>
      </c>
      <c r="C475" s="21" t="s">
        <v>2909</v>
      </c>
    </row>
    <row r="476" spans="2:3" ht="34" x14ac:dyDescent="0.2">
      <c r="B476" s="6" t="s">
        <v>1140</v>
      </c>
      <c r="C476" s="21" t="s">
        <v>2910</v>
      </c>
    </row>
    <row r="477" spans="2:3" ht="51" x14ac:dyDescent="0.2">
      <c r="B477" s="6" t="s">
        <v>1141</v>
      </c>
      <c r="C477" s="21" t="s">
        <v>2911</v>
      </c>
    </row>
    <row r="478" spans="2:3" ht="34" x14ac:dyDescent="0.2">
      <c r="B478" s="6" t="s">
        <v>1142</v>
      </c>
      <c r="C478" s="21" t="s">
        <v>2912</v>
      </c>
    </row>
    <row r="479" spans="2:3" ht="34" x14ac:dyDescent="0.2">
      <c r="B479" s="6" t="s">
        <v>1143</v>
      </c>
      <c r="C479" s="21" t="s">
        <v>2913</v>
      </c>
    </row>
    <row r="480" spans="2:3" ht="34" x14ac:dyDescent="0.2">
      <c r="B480" s="6" t="s">
        <v>1144</v>
      </c>
      <c r="C480" s="21" t="s">
        <v>2914</v>
      </c>
    </row>
    <row r="481" spans="2:3" ht="34" x14ac:dyDescent="0.2">
      <c r="B481" s="6" t="s">
        <v>1145</v>
      </c>
      <c r="C481" s="21" t="s">
        <v>2915</v>
      </c>
    </row>
    <row r="482" spans="2:3" ht="68" x14ac:dyDescent="0.2">
      <c r="B482" s="6" t="s">
        <v>1146</v>
      </c>
      <c r="C482" s="21" t="s">
        <v>2916</v>
      </c>
    </row>
    <row r="483" spans="2:3" ht="34" x14ac:dyDescent="0.2">
      <c r="B483" s="6" t="s">
        <v>1147</v>
      </c>
      <c r="C483" s="21" t="s">
        <v>2917</v>
      </c>
    </row>
    <row r="484" spans="2:3" ht="34" x14ac:dyDescent="0.2">
      <c r="B484" s="6" t="s">
        <v>1148</v>
      </c>
      <c r="C484" s="21" t="s">
        <v>2918</v>
      </c>
    </row>
    <row r="485" spans="2:3" ht="51" x14ac:dyDescent="0.2">
      <c r="B485" s="6" t="s">
        <v>1149</v>
      </c>
      <c r="C485" s="21" t="s">
        <v>2919</v>
      </c>
    </row>
    <row r="486" spans="2:3" ht="34" x14ac:dyDescent="0.2">
      <c r="B486" s="6" t="s">
        <v>1150</v>
      </c>
      <c r="C486" s="21" t="s">
        <v>2920</v>
      </c>
    </row>
    <row r="487" spans="2:3" ht="34" x14ac:dyDescent="0.2">
      <c r="B487" s="6" t="s">
        <v>1151</v>
      </c>
      <c r="C487" s="21" t="s">
        <v>2921</v>
      </c>
    </row>
    <row r="488" spans="2:3" ht="51" x14ac:dyDescent="0.2">
      <c r="B488" s="6" t="s">
        <v>1152</v>
      </c>
      <c r="C488" s="21" t="s">
        <v>2922</v>
      </c>
    </row>
    <row r="489" spans="2:3" ht="34" x14ac:dyDescent="0.2">
      <c r="B489" s="6" t="s">
        <v>1153</v>
      </c>
      <c r="C489" s="21" t="s">
        <v>2923</v>
      </c>
    </row>
    <row r="490" spans="2:3" ht="34" x14ac:dyDescent="0.2">
      <c r="B490" s="6" t="s">
        <v>1154</v>
      </c>
      <c r="C490" s="21" t="s">
        <v>2924</v>
      </c>
    </row>
    <row r="491" spans="2:3" ht="34" x14ac:dyDescent="0.2">
      <c r="B491" s="6" t="s">
        <v>1155</v>
      </c>
      <c r="C491" s="21" t="s">
        <v>2925</v>
      </c>
    </row>
    <row r="492" spans="2:3" ht="34" x14ac:dyDescent="0.2">
      <c r="B492" s="6" t="s">
        <v>1156</v>
      </c>
      <c r="C492" s="21" t="s">
        <v>2926</v>
      </c>
    </row>
    <row r="493" spans="2:3" ht="34" x14ac:dyDescent="0.2">
      <c r="B493" s="6" t="s">
        <v>1157</v>
      </c>
      <c r="C493" s="21" t="s">
        <v>2927</v>
      </c>
    </row>
    <row r="494" spans="2:3" ht="34" x14ac:dyDescent="0.2">
      <c r="B494" s="6" t="s">
        <v>1158</v>
      </c>
      <c r="C494" s="21" t="s">
        <v>2928</v>
      </c>
    </row>
    <row r="495" spans="2:3" ht="34" x14ac:dyDescent="0.2">
      <c r="B495" s="6" t="s">
        <v>1159</v>
      </c>
      <c r="C495" s="21" t="s">
        <v>2709</v>
      </c>
    </row>
    <row r="496" spans="2:3" ht="34" x14ac:dyDescent="0.2">
      <c r="B496" s="6" t="s">
        <v>1160</v>
      </c>
      <c r="C496" s="21" t="s">
        <v>2929</v>
      </c>
    </row>
    <row r="497" spans="2:3" ht="68" x14ac:dyDescent="0.2">
      <c r="B497" s="6" t="s">
        <v>1161</v>
      </c>
      <c r="C497" s="21" t="s">
        <v>2930</v>
      </c>
    </row>
    <row r="498" spans="2:3" ht="34" x14ac:dyDescent="0.2">
      <c r="B498" s="6" t="s">
        <v>1162</v>
      </c>
      <c r="C498" s="21" t="s">
        <v>2931</v>
      </c>
    </row>
    <row r="499" spans="2:3" ht="34" x14ac:dyDescent="0.2">
      <c r="B499" s="6" t="s">
        <v>1163</v>
      </c>
      <c r="C499" s="21" t="s">
        <v>2932</v>
      </c>
    </row>
    <row r="500" spans="2:3" ht="34" x14ac:dyDescent="0.2">
      <c r="B500" s="6" t="s">
        <v>1164</v>
      </c>
      <c r="C500" s="21" t="s">
        <v>2933</v>
      </c>
    </row>
    <row r="501" spans="2:3" ht="85" x14ac:dyDescent="0.2">
      <c r="B501" s="6" t="s">
        <v>1165</v>
      </c>
      <c r="C501" s="21" t="s">
        <v>2934</v>
      </c>
    </row>
    <row r="502" spans="2:3" ht="34" x14ac:dyDescent="0.2">
      <c r="B502" s="6" t="s">
        <v>1166</v>
      </c>
      <c r="C502" s="21" t="s">
        <v>2935</v>
      </c>
    </row>
    <row r="503" spans="2:3" ht="34" x14ac:dyDescent="0.2">
      <c r="B503" s="6" t="s">
        <v>1167</v>
      </c>
      <c r="C503" s="21" t="s">
        <v>2936</v>
      </c>
    </row>
    <row r="504" spans="2:3" ht="68" x14ac:dyDescent="0.2">
      <c r="B504" s="6" t="s">
        <v>4341</v>
      </c>
      <c r="C504" s="21" t="s">
        <v>2937</v>
      </c>
    </row>
    <row r="505" spans="2:3" ht="51" x14ac:dyDescent="0.2">
      <c r="B505" s="6" t="s">
        <v>1169</v>
      </c>
      <c r="C505" s="21" t="s">
        <v>2938</v>
      </c>
    </row>
    <row r="506" spans="2:3" ht="85" x14ac:dyDescent="0.2">
      <c r="B506" s="6" t="s">
        <v>1170</v>
      </c>
      <c r="C506" s="21" t="s">
        <v>2939</v>
      </c>
    </row>
    <row r="507" spans="2:3" ht="34" x14ac:dyDescent="0.2">
      <c r="B507" s="6" t="s">
        <v>1171</v>
      </c>
      <c r="C507" s="21" t="s">
        <v>2940</v>
      </c>
    </row>
    <row r="508" spans="2:3" ht="34" x14ac:dyDescent="0.2">
      <c r="B508" s="6" t="s">
        <v>1172</v>
      </c>
      <c r="C508" s="21" t="s">
        <v>2941</v>
      </c>
    </row>
    <row r="509" spans="2:3" ht="34" x14ac:dyDescent="0.2">
      <c r="B509" s="6" t="s">
        <v>1173</v>
      </c>
      <c r="C509" s="21" t="s">
        <v>2942</v>
      </c>
    </row>
    <row r="510" spans="2:3" ht="34" x14ac:dyDescent="0.2">
      <c r="B510" s="6" t="s">
        <v>1174</v>
      </c>
      <c r="C510" s="21" t="s">
        <v>2943</v>
      </c>
    </row>
    <row r="511" spans="2:3" ht="34" x14ac:dyDescent="0.2">
      <c r="B511" s="6" t="s">
        <v>1175</v>
      </c>
      <c r="C511" s="21" t="s">
        <v>2944</v>
      </c>
    </row>
    <row r="512" spans="2:3" ht="51" x14ac:dyDescent="0.2">
      <c r="B512" s="6" t="s">
        <v>1176</v>
      </c>
      <c r="C512" s="21" t="s">
        <v>2945</v>
      </c>
    </row>
    <row r="513" spans="2:3" ht="51" x14ac:dyDescent="0.2">
      <c r="B513" s="6" t="s">
        <v>1177</v>
      </c>
      <c r="C513" s="21" t="s">
        <v>2946</v>
      </c>
    </row>
    <row r="514" spans="2:3" ht="51" x14ac:dyDescent="0.2">
      <c r="B514" s="6" t="s">
        <v>1178</v>
      </c>
      <c r="C514" s="21" t="s">
        <v>2947</v>
      </c>
    </row>
    <row r="515" spans="2:3" ht="34" x14ac:dyDescent="0.2">
      <c r="B515" s="6" t="s">
        <v>1179</v>
      </c>
      <c r="C515" s="21" t="s">
        <v>2948</v>
      </c>
    </row>
    <row r="516" spans="2:3" ht="34" x14ac:dyDescent="0.2">
      <c r="B516" s="6" t="s">
        <v>1180</v>
      </c>
      <c r="C516" s="21" t="s">
        <v>2949</v>
      </c>
    </row>
    <row r="517" spans="2:3" ht="34" x14ac:dyDescent="0.2">
      <c r="B517" s="6" t="s">
        <v>1181</v>
      </c>
      <c r="C517" s="21" t="s">
        <v>2950</v>
      </c>
    </row>
    <row r="518" spans="2:3" ht="34" x14ac:dyDescent="0.2">
      <c r="B518" s="6" t="s">
        <v>1182</v>
      </c>
      <c r="C518" s="21" t="s">
        <v>2951</v>
      </c>
    </row>
    <row r="519" spans="2:3" ht="34" x14ac:dyDescent="0.2">
      <c r="B519" s="6" t="s">
        <v>1183</v>
      </c>
      <c r="C519" s="21" t="s">
        <v>2952</v>
      </c>
    </row>
    <row r="520" spans="2:3" ht="51" x14ac:dyDescent="0.2">
      <c r="B520" s="6" t="s">
        <v>1184</v>
      </c>
      <c r="C520" s="21" t="s">
        <v>2953</v>
      </c>
    </row>
    <row r="521" spans="2:3" ht="34" x14ac:dyDescent="0.2">
      <c r="B521" s="6" t="s">
        <v>1185</v>
      </c>
      <c r="C521" s="21" t="s">
        <v>2954</v>
      </c>
    </row>
    <row r="522" spans="2:3" ht="34" x14ac:dyDescent="0.2">
      <c r="B522" s="6" t="s">
        <v>1186</v>
      </c>
      <c r="C522" s="21" t="s">
        <v>2955</v>
      </c>
    </row>
    <row r="523" spans="2:3" ht="51" x14ac:dyDescent="0.2">
      <c r="B523" s="6" t="s">
        <v>1187</v>
      </c>
      <c r="C523" s="21" t="s">
        <v>2956</v>
      </c>
    </row>
    <row r="524" spans="2:3" ht="34" x14ac:dyDescent="0.2">
      <c r="B524" s="6" t="s">
        <v>1188</v>
      </c>
      <c r="C524" s="21" t="s">
        <v>2957</v>
      </c>
    </row>
    <row r="525" spans="2:3" ht="34" x14ac:dyDescent="0.2">
      <c r="B525" s="6" t="s">
        <v>1189</v>
      </c>
      <c r="C525" s="21" t="s">
        <v>2958</v>
      </c>
    </row>
    <row r="526" spans="2:3" ht="34" x14ac:dyDescent="0.2">
      <c r="B526" s="6" t="s">
        <v>1190</v>
      </c>
      <c r="C526" s="21" t="s">
        <v>2959</v>
      </c>
    </row>
    <row r="527" spans="2:3" ht="34" x14ac:dyDescent="0.2">
      <c r="B527" s="6" t="s">
        <v>1191</v>
      </c>
      <c r="C527" s="21" t="s">
        <v>2960</v>
      </c>
    </row>
    <row r="528" spans="2:3" ht="34" x14ac:dyDescent="0.2">
      <c r="B528" s="6" t="s">
        <v>1192</v>
      </c>
      <c r="C528" s="21" t="s">
        <v>2961</v>
      </c>
    </row>
    <row r="529" spans="2:3" ht="34" x14ac:dyDescent="0.2">
      <c r="B529" s="6" t="s">
        <v>1193</v>
      </c>
      <c r="C529" s="21" t="s">
        <v>2962</v>
      </c>
    </row>
    <row r="530" spans="2:3" ht="51" x14ac:dyDescent="0.2">
      <c r="B530" s="6" t="s">
        <v>1194</v>
      </c>
      <c r="C530" s="21" t="s">
        <v>2963</v>
      </c>
    </row>
    <row r="531" spans="2:3" ht="51" x14ac:dyDescent="0.2">
      <c r="B531" s="6" t="s">
        <v>1195</v>
      </c>
      <c r="C531" s="21" t="s">
        <v>2964</v>
      </c>
    </row>
    <row r="532" spans="2:3" ht="34" x14ac:dyDescent="0.2">
      <c r="B532" s="6" t="s">
        <v>1196</v>
      </c>
      <c r="C532" s="21" t="s">
        <v>2965</v>
      </c>
    </row>
    <row r="533" spans="2:3" ht="34" x14ac:dyDescent="0.2">
      <c r="B533" s="6" t="s">
        <v>1197</v>
      </c>
      <c r="C533" s="21" t="s">
        <v>2966</v>
      </c>
    </row>
    <row r="534" spans="2:3" ht="34" x14ac:dyDescent="0.2">
      <c r="B534" s="6" t="s">
        <v>1198</v>
      </c>
      <c r="C534" s="21" t="s">
        <v>2967</v>
      </c>
    </row>
    <row r="535" spans="2:3" ht="34" x14ac:dyDescent="0.2">
      <c r="B535" s="6" t="s">
        <v>1199</v>
      </c>
      <c r="C535" s="21" t="s">
        <v>2968</v>
      </c>
    </row>
    <row r="536" spans="2:3" ht="85" x14ac:dyDescent="0.2">
      <c r="B536" s="6" t="s">
        <v>1200</v>
      </c>
      <c r="C536" s="21" t="s">
        <v>2969</v>
      </c>
    </row>
    <row r="537" spans="2:3" ht="51" x14ac:dyDescent="0.2">
      <c r="B537" s="6" t="s">
        <v>1201</v>
      </c>
      <c r="C537" s="21" t="s">
        <v>2970</v>
      </c>
    </row>
    <row r="538" spans="2:3" ht="34" x14ac:dyDescent="0.2">
      <c r="B538" s="6" t="s">
        <v>1202</v>
      </c>
      <c r="C538" s="21" t="s">
        <v>2971</v>
      </c>
    </row>
    <row r="539" spans="2:3" ht="34" x14ac:dyDescent="0.2">
      <c r="B539" s="6" t="s">
        <v>1203</v>
      </c>
      <c r="C539" s="21" t="s">
        <v>2972</v>
      </c>
    </row>
    <row r="540" spans="2:3" ht="34" x14ac:dyDescent="0.2">
      <c r="B540" s="6" t="s">
        <v>1204</v>
      </c>
      <c r="C540" s="21" t="s">
        <v>2973</v>
      </c>
    </row>
    <row r="541" spans="2:3" ht="34" x14ac:dyDescent="0.2">
      <c r="B541" s="6" t="s">
        <v>1205</v>
      </c>
      <c r="C541" s="21" t="s">
        <v>2974</v>
      </c>
    </row>
    <row r="542" spans="2:3" ht="34" x14ac:dyDescent="0.2">
      <c r="B542" s="6" t="s">
        <v>1206</v>
      </c>
      <c r="C542" s="21" t="s">
        <v>2975</v>
      </c>
    </row>
    <row r="543" spans="2:3" ht="34" x14ac:dyDescent="0.2">
      <c r="B543" s="6" t="s">
        <v>1207</v>
      </c>
      <c r="C543" s="21" t="s">
        <v>2976</v>
      </c>
    </row>
    <row r="544" spans="2:3" ht="34" x14ac:dyDescent="0.2">
      <c r="B544" s="6" t="s">
        <v>1208</v>
      </c>
      <c r="C544" s="21" t="s">
        <v>2977</v>
      </c>
    </row>
    <row r="545" spans="2:3" ht="34" x14ac:dyDescent="0.2">
      <c r="B545" s="6" t="s">
        <v>1209</v>
      </c>
      <c r="C545" s="21" t="s">
        <v>2978</v>
      </c>
    </row>
    <row r="546" spans="2:3" ht="34" x14ac:dyDescent="0.2">
      <c r="B546" s="6" t="s">
        <v>1210</v>
      </c>
      <c r="C546" s="21" t="s">
        <v>2979</v>
      </c>
    </row>
    <row r="547" spans="2:3" ht="68" x14ac:dyDescent="0.2">
      <c r="B547" s="6" t="s">
        <v>1211</v>
      </c>
      <c r="C547" s="21" t="s">
        <v>2543</v>
      </c>
    </row>
    <row r="548" spans="2:3" ht="34" x14ac:dyDescent="0.2">
      <c r="B548" s="6" t="s">
        <v>1212</v>
      </c>
      <c r="C548" s="21" t="s">
        <v>2980</v>
      </c>
    </row>
    <row r="549" spans="2:3" ht="34" x14ac:dyDescent="0.2">
      <c r="B549" s="6" t="s">
        <v>1213</v>
      </c>
      <c r="C549" s="21" t="s">
        <v>2981</v>
      </c>
    </row>
    <row r="550" spans="2:3" ht="34" x14ac:dyDescent="0.2">
      <c r="B550" s="6" t="s">
        <v>1214</v>
      </c>
      <c r="C550" s="21" t="s">
        <v>2982</v>
      </c>
    </row>
    <row r="551" spans="2:3" ht="34" x14ac:dyDescent="0.2">
      <c r="B551" s="6" t="s">
        <v>1215</v>
      </c>
      <c r="C551" s="21" t="s">
        <v>2983</v>
      </c>
    </row>
    <row r="552" spans="2:3" ht="136" x14ac:dyDescent="0.2">
      <c r="B552" s="6" t="s">
        <v>1216</v>
      </c>
      <c r="C552" s="21" t="s">
        <v>2984</v>
      </c>
    </row>
    <row r="553" spans="2:3" ht="136" x14ac:dyDescent="0.2">
      <c r="B553" s="6" t="s">
        <v>1217</v>
      </c>
      <c r="C553" s="21" t="s">
        <v>2985</v>
      </c>
    </row>
    <row r="554" spans="2:3" ht="68" x14ac:dyDescent="0.2">
      <c r="B554" s="6" t="s">
        <v>1218</v>
      </c>
      <c r="C554" s="21" t="s">
        <v>2986</v>
      </c>
    </row>
    <row r="555" spans="2:3" ht="51" x14ac:dyDescent="0.2">
      <c r="B555" s="6" t="s">
        <v>1219</v>
      </c>
      <c r="C555" s="21" t="s">
        <v>2987</v>
      </c>
    </row>
    <row r="556" spans="2:3" ht="34" x14ac:dyDescent="0.2">
      <c r="B556" s="6" t="s">
        <v>1221</v>
      </c>
      <c r="C556" s="21" t="s">
        <v>2988</v>
      </c>
    </row>
    <row r="557" spans="2:3" ht="34" x14ac:dyDescent="0.2">
      <c r="B557" s="6" t="s">
        <v>1222</v>
      </c>
      <c r="C557" s="21" t="s">
        <v>2989</v>
      </c>
    </row>
    <row r="558" spans="2:3" ht="34" x14ac:dyDescent="0.2">
      <c r="B558" s="6" t="s">
        <v>9</v>
      </c>
      <c r="C558" s="21" t="s">
        <v>2990</v>
      </c>
    </row>
    <row r="559" spans="2:3" ht="51" x14ac:dyDescent="0.2">
      <c r="B559" s="6" t="s">
        <v>1223</v>
      </c>
      <c r="C559" s="21" t="s">
        <v>2991</v>
      </c>
    </row>
    <row r="560" spans="2:3" ht="51" x14ac:dyDescent="0.2">
      <c r="B560" s="6" t="s">
        <v>1224</v>
      </c>
      <c r="C560" s="21" t="s">
        <v>2992</v>
      </c>
    </row>
    <row r="561" spans="2:3" ht="51" x14ac:dyDescent="0.2">
      <c r="B561" s="6" t="s">
        <v>1225</v>
      </c>
      <c r="C561" s="21" t="s">
        <v>2993</v>
      </c>
    </row>
    <row r="562" spans="2:3" ht="34" x14ac:dyDescent="0.2">
      <c r="B562" s="6" t="s">
        <v>1226</v>
      </c>
      <c r="C562" s="21" t="s">
        <v>2994</v>
      </c>
    </row>
    <row r="563" spans="2:3" ht="34" x14ac:dyDescent="0.2">
      <c r="B563" s="6" t="s">
        <v>1227</v>
      </c>
      <c r="C563" s="21" t="s">
        <v>2995</v>
      </c>
    </row>
    <row r="564" spans="2:3" ht="51" x14ac:dyDescent="0.2">
      <c r="B564" s="6" t="s">
        <v>1229</v>
      </c>
      <c r="C564" s="21" t="s">
        <v>2996</v>
      </c>
    </row>
    <row r="565" spans="2:3" ht="34" x14ac:dyDescent="0.2">
      <c r="B565" s="6" t="s">
        <v>1230</v>
      </c>
      <c r="C565" s="21" t="s">
        <v>2997</v>
      </c>
    </row>
    <row r="566" spans="2:3" ht="34" x14ac:dyDescent="0.2">
      <c r="B566" s="6" t="s">
        <v>1231</v>
      </c>
      <c r="C566" s="21" t="s">
        <v>2998</v>
      </c>
    </row>
    <row r="567" spans="2:3" ht="34" x14ac:dyDescent="0.2">
      <c r="B567" s="6" t="s">
        <v>1232</v>
      </c>
      <c r="C567" s="21" t="s">
        <v>2999</v>
      </c>
    </row>
    <row r="568" spans="2:3" ht="51" x14ac:dyDescent="0.2">
      <c r="B568" s="6" t="s">
        <v>1233</v>
      </c>
      <c r="C568" s="21" t="s">
        <v>3000</v>
      </c>
    </row>
    <row r="569" spans="2:3" ht="51" x14ac:dyDescent="0.2">
      <c r="B569" s="6" t="s">
        <v>1234</v>
      </c>
      <c r="C569" s="21" t="s">
        <v>3001</v>
      </c>
    </row>
    <row r="570" spans="2:3" ht="34" x14ac:dyDescent="0.2">
      <c r="B570" s="6" t="s">
        <v>1235</v>
      </c>
      <c r="C570" s="21" t="s">
        <v>3002</v>
      </c>
    </row>
    <row r="571" spans="2:3" ht="34" x14ac:dyDescent="0.2">
      <c r="B571" s="6" t="s">
        <v>8</v>
      </c>
      <c r="C571" s="21" t="s">
        <v>3003</v>
      </c>
    </row>
    <row r="572" spans="2:3" ht="51" x14ac:dyDescent="0.2">
      <c r="B572" s="6" t="s">
        <v>1236</v>
      </c>
      <c r="C572" s="21" t="s">
        <v>3004</v>
      </c>
    </row>
    <row r="573" spans="2:3" ht="51" x14ac:dyDescent="0.2">
      <c r="B573" s="6" t="s">
        <v>1237</v>
      </c>
      <c r="C573" s="21" t="s">
        <v>3005</v>
      </c>
    </row>
    <row r="574" spans="2:3" ht="34" x14ac:dyDescent="0.2">
      <c r="B574" s="6" t="s">
        <v>1238</v>
      </c>
      <c r="C574" s="21" t="s">
        <v>3006</v>
      </c>
    </row>
    <row r="575" spans="2:3" ht="34" x14ac:dyDescent="0.2">
      <c r="B575" s="6" t="s">
        <v>1239</v>
      </c>
      <c r="C575" s="21" t="s">
        <v>3007</v>
      </c>
    </row>
    <row r="576" spans="2:3" ht="34" x14ac:dyDescent="0.2">
      <c r="B576" s="6" t="s">
        <v>1240</v>
      </c>
      <c r="C576" s="21" t="s">
        <v>3008</v>
      </c>
    </row>
    <row r="577" spans="2:3" ht="34" x14ac:dyDescent="0.2">
      <c r="B577" s="6" t="s">
        <v>1241</v>
      </c>
      <c r="C577" s="21" t="s">
        <v>3009</v>
      </c>
    </row>
    <row r="578" spans="2:3" ht="102" x14ac:dyDescent="0.2">
      <c r="B578" s="6" t="s">
        <v>1242</v>
      </c>
      <c r="C578" s="21" t="s">
        <v>3010</v>
      </c>
    </row>
    <row r="579" spans="2:3" ht="136" x14ac:dyDescent="0.2">
      <c r="B579" s="6" t="s">
        <v>1243</v>
      </c>
      <c r="C579" s="21" t="s">
        <v>3011</v>
      </c>
    </row>
    <row r="580" spans="2:3" ht="34" x14ac:dyDescent="0.2">
      <c r="B580" s="6" t="s">
        <v>1244</v>
      </c>
      <c r="C580" s="21" t="s">
        <v>3012</v>
      </c>
    </row>
    <row r="581" spans="2:3" ht="51" x14ac:dyDescent="0.2">
      <c r="B581" s="6" t="s">
        <v>1245</v>
      </c>
      <c r="C581" s="21" t="s">
        <v>3013</v>
      </c>
    </row>
    <row r="582" spans="2:3" ht="51" x14ac:dyDescent="0.2">
      <c r="B582" s="6" t="s">
        <v>1246</v>
      </c>
      <c r="C582" s="21" t="s">
        <v>3014</v>
      </c>
    </row>
    <row r="583" spans="2:3" ht="51" x14ac:dyDescent="0.2">
      <c r="B583" s="6" t="s">
        <v>1247</v>
      </c>
      <c r="C583" s="21" t="s">
        <v>3015</v>
      </c>
    </row>
    <row r="584" spans="2:3" ht="102" x14ac:dyDescent="0.2">
      <c r="B584" s="6" t="s">
        <v>1248</v>
      </c>
      <c r="C584" s="21" t="s">
        <v>3016</v>
      </c>
    </row>
    <row r="585" spans="2:3" ht="34" x14ac:dyDescent="0.2">
      <c r="B585" s="6" t="s">
        <v>1249</v>
      </c>
      <c r="C585" s="21" t="s">
        <v>3017</v>
      </c>
    </row>
    <row r="586" spans="2:3" ht="34" x14ac:dyDescent="0.2">
      <c r="B586" s="6" t="s">
        <v>1250</v>
      </c>
      <c r="C586" s="21" t="s">
        <v>3018</v>
      </c>
    </row>
    <row r="587" spans="2:3" ht="34" x14ac:dyDescent="0.2">
      <c r="B587" s="6" t="s">
        <v>1251</v>
      </c>
      <c r="C587" s="21" t="s">
        <v>3019</v>
      </c>
    </row>
    <row r="588" spans="2:3" ht="34" x14ac:dyDescent="0.2">
      <c r="B588" s="6" t="s">
        <v>1252</v>
      </c>
      <c r="C588" s="21" t="s">
        <v>3020</v>
      </c>
    </row>
    <row r="589" spans="2:3" ht="34" x14ac:dyDescent="0.2">
      <c r="B589" s="6" t="s">
        <v>1253</v>
      </c>
      <c r="C589" s="21" t="s">
        <v>3021</v>
      </c>
    </row>
    <row r="590" spans="2:3" ht="51" x14ac:dyDescent="0.2">
      <c r="B590" s="6" t="s">
        <v>1254</v>
      </c>
      <c r="C590" s="21" t="s">
        <v>3022</v>
      </c>
    </row>
    <row r="591" spans="2:3" ht="170" x14ac:dyDescent="0.2">
      <c r="B591" s="6" t="s">
        <v>1255</v>
      </c>
      <c r="C591" s="21" t="s">
        <v>3023</v>
      </c>
    </row>
    <row r="592" spans="2:3" ht="34" x14ac:dyDescent="0.2">
      <c r="B592" s="6" t="s">
        <v>1256</v>
      </c>
      <c r="C592" s="21" t="s">
        <v>3024</v>
      </c>
    </row>
    <row r="593" spans="2:3" ht="34" x14ac:dyDescent="0.2">
      <c r="B593" s="6" t="s">
        <v>1257</v>
      </c>
      <c r="C593" s="21" t="s">
        <v>3025</v>
      </c>
    </row>
    <row r="594" spans="2:3" ht="34" x14ac:dyDescent="0.2">
      <c r="B594" s="6" t="s">
        <v>1258</v>
      </c>
      <c r="C594" s="21" t="s">
        <v>3026</v>
      </c>
    </row>
    <row r="595" spans="2:3" ht="51" x14ac:dyDescent="0.2">
      <c r="B595" s="6" t="s">
        <v>1259</v>
      </c>
      <c r="C595" s="21" t="s">
        <v>3027</v>
      </c>
    </row>
    <row r="596" spans="2:3" ht="34" x14ac:dyDescent="0.2">
      <c r="B596" s="6" t="s">
        <v>1260</v>
      </c>
      <c r="C596" s="21" t="s">
        <v>3028</v>
      </c>
    </row>
    <row r="597" spans="2:3" ht="34" x14ac:dyDescent="0.2">
      <c r="B597" s="6" t="s">
        <v>1261</v>
      </c>
      <c r="C597" s="21" t="s">
        <v>3029</v>
      </c>
    </row>
    <row r="598" spans="2:3" ht="34" x14ac:dyDescent="0.2">
      <c r="B598" s="6" t="s">
        <v>1262</v>
      </c>
      <c r="C598" s="21" t="s">
        <v>3030</v>
      </c>
    </row>
    <row r="599" spans="2:3" ht="34" x14ac:dyDescent="0.2">
      <c r="B599" s="6" t="s">
        <v>1263</v>
      </c>
      <c r="C599" s="21" t="s">
        <v>3031</v>
      </c>
    </row>
    <row r="600" spans="2:3" ht="34" x14ac:dyDescent="0.2">
      <c r="B600" s="6" t="s">
        <v>1264</v>
      </c>
      <c r="C600" s="21" t="s">
        <v>3032</v>
      </c>
    </row>
    <row r="601" spans="2:3" ht="34" x14ac:dyDescent="0.2">
      <c r="B601" s="6" t="s">
        <v>1265</v>
      </c>
      <c r="C601" s="21" t="s">
        <v>3033</v>
      </c>
    </row>
    <row r="602" spans="2:3" ht="34" x14ac:dyDescent="0.2">
      <c r="B602" s="6" t="s">
        <v>1266</v>
      </c>
      <c r="C602" s="21" t="s">
        <v>3034</v>
      </c>
    </row>
    <row r="603" spans="2:3" ht="34" x14ac:dyDescent="0.2">
      <c r="B603" s="6" t="s">
        <v>1267</v>
      </c>
      <c r="C603" s="21" t="s">
        <v>3035</v>
      </c>
    </row>
    <row r="604" spans="2:3" ht="34" x14ac:dyDescent="0.2">
      <c r="B604" s="6" t="s">
        <v>1268</v>
      </c>
      <c r="C604" s="21" t="s">
        <v>3036</v>
      </c>
    </row>
    <row r="605" spans="2:3" ht="51" x14ac:dyDescent="0.2">
      <c r="B605" s="6" t="s">
        <v>1269</v>
      </c>
      <c r="C605" s="21" t="s">
        <v>2536</v>
      </c>
    </row>
    <row r="606" spans="2:3" ht="34" x14ac:dyDescent="0.2">
      <c r="B606" s="6" t="s">
        <v>1270</v>
      </c>
      <c r="C606" s="21" t="s">
        <v>3037</v>
      </c>
    </row>
    <row r="607" spans="2:3" ht="34" x14ac:dyDescent="0.2">
      <c r="B607" s="6" t="s">
        <v>1271</v>
      </c>
      <c r="C607" s="21" t="s">
        <v>3038</v>
      </c>
    </row>
    <row r="608" spans="2:3" ht="34" x14ac:dyDescent="0.2">
      <c r="B608" s="6" t="s">
        <v>1272</v>
      </c>
      <c r="C608" s="21" t="s">
        <v>3039</v>
      </c>
    </row>
    <row r="609" spans="2:3" ht="34" x14ac:dyDescent="0.2">
      <c r="B609" s="6" t="s">
        <v>1273</v>
      </c>
      <c r="C609" s="21" t="s">
        <v>3040</v>
      </c>
    </row>
    <row r="610" spans="2:3" ht="34" x14ac:dyDescent="0.2">
      <c r="B610" s="6" t="s">
        <v>1274</v>
      </c>
      <c r="C610" s="21" t="s">
        <v>3041</v>
      </c>
    </row>
    <row r="611" spans="2:3" ht="34" x14ac:dyDescent="0.2">
      <c r="B611" s="6" t="s">
        <v>1275</v>
      </c>
      <c r="C611" s="21" t="s">
        <v>3042</v>
      </c>
    </row>
    <row r="612" spans="2:3" ht="34" x14ac:dyDescent="0.2">
      <c r="B612" s="6" t="s">
        <v>1276</v>
      </c>
      <c r="C612" s="21" t="s">
        <v>3043</v>
      </c>
    </row>
    <row r="613" spans="2:3" ht="51" x14ac:dyDescent="0.2">
      <c r="B613" s="6" t="s">
        <v>1277</v>
      </c>
      <c r="C613" s="21" t="s">
        <v>3044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DD286-7A33-A44B-BA9F-87332C1EBC97}">
  <dimension ref="A1:C598"/>
  <sheetViews>
    <sheetView view="pageLayout" zoomScale="94" zoomScaleNormal="100" zoomScalePageLayoutView="94" workbookViewId="0">
      <selection activeCell="C2" sqref="C2"/>
    </sheetView>
  </sheetViews>
  <sheetFormatPr baseColWidth="10" defaultRowHeight="16" x14ac:dyDescent="0.2"/>
  <cols>
    <col min="1" max="1" width="4.5" customWidth="1"/>
    <col min="2" max="2" width="11.33203125" style="9" customWidth="1"/>
    <col min="3" max="3" width="68.5" style="26" customWidth="1"/>
  </cols>
  <sheetData>
    <row r="1" spans="1:3" x14ac:dyDescent="0.2">
      <c r="B1" s="27" t="s">
        <v>1278</v>
      </c>
      <c r="C1" s="23" t="s">
        <v>4351</v>
      </c>
    </row>
    <row r="2" spans="1:3" ht="32" x14ac:dyDescent="0.2">
      <c r="A2">
        <v>1</v>
      </c>
      <c r="B2" s="28" t="s">
        <v>641</v>
      </c>
      <c r="C2" s="24" t="s">
        <v>640</v>
      </c>
    </row>
    <row r="3" spans="1:3" ht="32" x14ac:dyDescent="0.2">
      <c r="A3">
        <v>2</v>
      </c>
      <c r="B3" s="29" t="s">
        <v>642</v>
      </c>
      <c r="C3" s="3" t="s">
        <v>4202</v>
      </c>
    </row>
    <row r="4" spans="1:3" ht="32" x14ac:dyDescent="0.2">
      <c r="A4">
        <v>3</v>
      </c>
      <c r="B4" s="28" t="s">
        <v>643</v>
      </c>
      <c r="C4" s="24" t="s">
        <v>4203</v>
      </c>
    </row>
    <row r="5" spans="1:3" ht="32" x14ac:dyDescent="0.2">
      <c r="A5">
        <v>4</v>
      </c>
      <c r="B5" s="29" t="s">
        <v>644</v>
      </c>
      <c r="C5" s="3" t="s">
        <v>4204</v>
      </c>
    </row>
    <row r="6" spans="1:3" ht="32" x14ac:dyDescent="0.2">
      <c r="A6">
        <v>5</v>
      </c>
      <c r="B6" s="28" t="s">
        <v>645</v>
      </c>
      <c r="C6" s="24" t="s">
        <v>4353</v>
      </c>
    </row>
    <row r="7" spans="1:3" ht="32" x14ac:dyDescent="0.2">
      <c r="A7">
        <v>6</v>
      </c>
      <c r="B7" s="29" t="s">
        <v>646</v>
      </c>
      <c r="C7" s="3" t="s">
        <v>2467</v>
      </c>
    </row>
    <row r="8" spans="1:3" x14ac:dyDescent="0.2">
      <c r="A8">
        <v>7</v>
      </c>
      <c r="B8" s="28" t="s">
        <v>647</v>
      </c>
      <c r="C8" s="24" t="s">
        <v>4205</v>
      </c>
    </row>
    <row r="9" spans="1:3" x14ac:dyDescent="0.2">
      <c r="A9">
        <v>8</v>
      </c>
      <c r="B9" s="29" t="s">
        <v>648</v>
      </c>
      <c r="C9" s="3" t="s">
        <v>649</v>
      </c>
    </row>
    <row r="10" spans="1:3" ht="32" x14ac:dyDescent="0.2">
      <c r="A10">
        <v>9</v>
      </c>
      <c r="B10" s="28" t="s">
        <v>650</v>
      </c>
      <c r="C10" s="24" t="s">
        <v>4206</v>
      </c>
    </row>
    <row r="11" spans="1:3" ht="32" x14ac:dyDescent="0.2">
      <c r="A11">
        <v>10</v>
      </c>
      <c r="B11" s="29" t="s">
        <v>651</v>
      </c>
      <c r="C11" s="3" t="s">
        <v>4354</v>
      </c>
    </row>
    <row r="12" spans="1:3" ht="32" x14ac:dyDescent="0.2">
      <c r="A12">
        <v>11</v>
      </c>
      <c r="B12" s="28" t="s">
        <v>652</v>
      </c>
      <c r="C12" s="24" t="s">
        <v>2472</v>
      </c>
    </row>
    <row r="13" spans="1:3" x14ac:dyDescent="0.2">
      <c r="A13">
        <v>12</v>
      </c>
      <c r="B13" s="29" t="s">
        <v>653</v>
      </c>
      <c r="C13" s="3" t="s">
        <v>4207</v>
      </c>
    </row>
    <row r="14" spans="1:3" ht="32" x14ac:dyDescent="0.2">
      <c r="A14">
        <v>13</v>
      </c>
      <c r="B14" s="28" t="s">
        <v>654</v>
      </c>
      <c r="C14" s="24" t="s">
        <v>2474</v>
      </c>
    </row>
    <row r="15" spans="1:3" ht="32" x14ac:dyDescent="0.2">
      <c r="A15">
        <v>14</v>
      </c>
      <c r="B15" s="29" t="s">
        <v>655</v>
      </c>
      <c r="C15" s="3" t="s">
        <v>2475</v>
      </c>
    </row>
    <row r="16" spans="1:3" ht="32" x14ac:dyDescent="0.2">
      <c r="A16">
        <v>15</v>
      </c>
      <c r="B16" s="28" t="s">
        <v>656</v>
      </c>
      <c r="C16" s="24" t="s">
        <v>2477</v>
      </c>
    </row>
    <row r="17" spans="1:3" ht="32" x14ac:dyDescent="0.2">
      <c r="A17">
        <v>16</v>
      </c>
      <c r="B17" s="29" t="s">
        <v>657</v>
      </c>
      <c r="C17" s="3" t="s">
        <v>2477</v>
      </c>
    </row>
    <row r="18" spans="1:3" ht="32" x14ac:dyDescent="0.2">
      <c r="A18">
        <v>17</v>
      </c>
      <c r="B18" s="28" t="s">
        <v>658</v>
      </c>
      <c r="C18" s="24" t="s">
        <v>2478</v>
      </c>
    </row>
    <row r="19" spans="1:3" ht="32" x14ac:dyDescent="0.2">
      <c r="A19">
        <v>18</v>
      </c>
      <c r="B19" s="29" t="s">
        <v>659</v>
      </c>
      <c r="C19" s="3" t="s">
        <v>640</v>
      </c>
    </row>
    <row r="20" spans="1:3" x14ac:dyDescent="0.2">
      <c r="A20">
        <v>19</v>
      </c>
      <c r="B20" s="28" t="s">
        <v>660</v>
      </c>
      <c r="C20" s="24" t="s">
        <v>4208</v>
      </c>
    </row>
    <row r="21" spans="1:3" ht="32" x14ac:dyDescent="0.2">
      <c r="A21">
        <v>20</v>
      </c>
      <c r="B21" s="29" t="s">
        <v>661</v>
      </c>
      <c r="C21" s="3" t="s">
        <v>4209</v>
      </c>
    </row>
    <row r="22" spans="1:3" ht="32" x14ac:dyDescent="0.2">
      <c r="A22">
        <v>21</v>
      </c>
      <c r="B22" s="28" t="s">
        <v>662</v>
      </c>
      <c r="C22" s="24" t="s">
        <v>1228</v>
      </c>
    </row>
    <row r="23" spans="1:3" ht="32" x14ac:dyDescent="0.2">
      <c r="A23">
        <v>22</v>
      </c>
      <c r="B23" s="29" t="s">
        <v>663</v>
      </c>
      <c r="C23" s="3" t="s">
        <v>4210</v>
      </c>
    </row>
    <row r="24" spans="1:3" ht="48" x14ac:dyDescent="0.2">
      <c r="A24">
        <v>23</v>
      </c>
      <c r="B24" s="28" t="s">
        <v>664</v>
      </c>
      <c r="C24" s="24" t="s">
        <v>4352</v>
      </c>
    </row>
    <row r="25" spans="1:3" ht="32" x14ac:dyDescent="0.2">
      <c r="A25">
        <v>24</v>
      </c>
      <c r="B25" s="29" t="s">
        <v>665</v>
      </c>
      <c r="C25" s="3" t="s">
        <v>2484</v>
      </c>
    </row>
    <row r="26" spans="1:3" x14ac:dyDescent="0.2">
      <c r="A26">
        <v>25</v>
      </c>
      <c r="B26" s="28" t="s">
        <v>666</v>
      </c>
      <c r="C26" s="24" t="s">
        <v>4211</v>
      </c>
    </row>
    <row r="27" spans="1:3" x14ac:dyDescent="0.2">
      <c r="A27">
        <v>26</v>
      </c>
      <c r="B27" s="29" t="s">
        <v>667</v>
      </c>
      <c r="C27" s="3" t="s">
        <v>4212</v>
      </c>
    </row>
    <row r="28" spans="1:3" x14ac:dyDescent="0.2">
      <c r="A28">
        <v>27</v>
      </c>
      <c r="B28" s="28" t="s">
        <v>668</v>
      </c>
      <c r="C28" s="24" t="s">
        <v>4213</v>
      </c>
    </row>
    <row r="29" spans="1:3" ht="32" x14ac:dyDescent="0.2">
      <c r="A29">
        <v>28</v>
      </c>
      <c r="B29" s="29" t="s">
        <v>669</v>
      </c>
      <c r="C29" s="3" t="s">
        <v>4214</v>
      </c>
    </row>
    <row r="30" spans="1:3" x14ac:dyDescent="0.2">
      <c r="A30">
        <v>29</v>
      </c>
      <c r="B30" s="28" t="s">
        <v>670</v>
      </c>
      <c r="C30" s="24" t="s">
        <v>344</v>
      </c>
    </row>
    <row r="31" spans="1:3" ht="32" x14ac:dyDescent="0.2">
      <c r="A31">
        <v>30</v>
      </c>
      <c r="B31" s="29" t="s">
        <v>671</v>
      </c>
      <c r="C31" s="3" t="s">
        <v>4215</v>
      </c>
    </row>
    <row r="32" spans="1:3" x14ac:dyDescent="0.2">
      <c r="A32">
        <v>31</v>
      </c>
      <c r="B32" s="28" t="s">
        <v>672</v>
      </c>
      <c r="C32" s="24" t="s">
        <v>673</v>
      </c>
    </row>
    <row r="33" spans="1:3" ht="32" x14ac:dyDescent="0.2">
      <c r="A33">
        <v>32</v>
      </c>
      <c r="B33" s="29" t="s">
        <v>674</v>
      </c>
      <c r="C33" s="3" t="s">
        <v>2492</v>
      </c>
    </row>
    <row r="34" spans="1:3" x14ac:dyDescent="0.2">
      <c r="A34">
        <v>33</v>
      </c>
      <c r="B34" s="28" t="s">
        <v>675</v>
      </c>
      <c r="C34" s="24" t="s">
        <v>336</v>
      </c>
    </row>
    <row r="35" spans="1:3" ht="32" x14ac:dyDescent="0.2">
      <c r="A35">
        <v>34</v>
      </c>
      <c r="B35" s="29" t="s">
        <v>676</v>
      </c>
      <c r="C35" s="3" t="s">
        <v>2928</v>
      </c>
    </row>
    <row r="36" spans="1:3" ht="32" x14ac:dyDescent="0.2">
      <c r="A36">
        <v>35</v>
      </c>
      <c r="B36" s="28" t="s">
        <v>677</v>
      </c>
      <c r="C36" s="24" t="s">
        <v>2495</v>
      </c>
    </row>
    <row r="37" spans="1:3" ht="48" x14ac:dyDescent="0.2">
      <c r="A37">
        <v>36</v>
      </c>
      <c r="B37" s="29" t="s">
        <v>678</v>
      </c>
      <c r="C37" s="3" t="s">
        <v>4216</v>
      </c>
    </row>
    <row r="38" spans="1:3" ht="32" x14ac:dyDescent="0.2">
      <c r="A38">
        <v>37</v>
      </c>
      <c r="B38" s="28" t="s">
        <v>679</v>
      </c>
      <c r="C38" s="24" t="s">
        <v>2497</v>
      </c>
    </row>
    <row r="39" spans="1:3" ht="32" x14ac:dyDescent="0.2">
      <c r="A39">
        <v>38</v>
      </c>
      <c r="B39" s="29" t="s">
        <v>680</v>
      </c>
      <c r="C39" s="3" t="s">
        <v>334</v>
      </c>
    </row>
    <row r="40" spans="1:3" ht="32" x14ac:dyDescent="0.2">
      <c r="A40">
        <v>39</v>
      </c>
      <c r="B40" s="28" t="s">
        <v>681</v>
      </c>
      <c r="C40" s="24" t="s">
        <v>2499</v>
      </c>
    </row>
    <row r="41" spans="1:3" ht="48" x14ac:dyDescent="0.2">
      <c r="A41">
        <v>40</v>
      </c>
      <c r="B41" s="29" t="s">
        <v>682</v>
      </c>
      <c r="C41" s="3" t="s">
        <v>2500</v>
      </c>
    </row>
    <row r="42" spans="1:3" ht="32" x14ac:dyDescent="0.2">
      <c r="A42">
        <v>41</v>
      </c>
      <c r="B42" s="28" t="s">
        <v>683</v>
      </c>
      <c r="C42" s="24" t="s">
        <v>2501</v>
      </c>
    </row>
    <row r="43" spans="1:3" x14ac:dyDescent="0.2">
      <c r="A43">
        <v>42</v>
      </c>
      <c r="B43" s="29" t="s">
        <v>684</v>
      </c>
      <c r="C43" s="3" t="s">
        <v>685</v>
      </c>
    </row>
    <row r="44" spans="1:3" ht="48" x14ac:dyDescent="0.2">
      <c r="A44">
        <v>43</v>
      </c>
      <c r="B44" s="28" t="s">
        <v>686</v>
      </c>
      <c r="C44" s="24" t="s">
        <v>2503</v>
      </c>
    </row>
    <row r="45" spans="1:3" ht="32" x14ac:dyDescent="0.2">
      <c r="A45">
        <v>44</v>
      </c>
      <c r="B45" s="29" t="s">
        <v>687</v>
      </c>
      <c r="C45" s="3" t="s">
        <v>2505</v>
      </c>
    </row>
    <row r="46" spans="1:3" ht="32" x14ac:dyDescent="0.2">
      <c r="A46">
        <v>45</v>
      </c>
      <c r="B46" s="28" t="s">
        <v>688</v>
      </c>
      <c r="C46" s="24" t="s">
        <v>2505</v>
      </c>
    </row>
    <row r="47" spans="1:3" ht="32" x14ac:dyDescent="0.2">
      <c r="A47">
        <v>46</v>
      </c>
      <c r="B47" s="29" t="s">
        <v>7</v>
      </c>
      <c r="C47" s="3" t="s">
        <v>4217</v>
      </c>
    </row>
    <row r="48" spans="1:3" ht="32" x14ac:dyDescent="0.2">
      <c r="A48">
        <v>47</v>
      </c>
      <c r="B48" s="28" t="s">
        <v>689</v>
      </c>
      <c r="C48" s="24" t="s">
        <v>2507</v>
      </c>
    </row>
    <row r="49" spans="1:3" ht="32" x14ac:dyDescent="0.2">
      <c r="A49">
        <v>48</v>
      </c>
      <c r="B49" s="29" t="s">
        <v>690</v>
      </c>
      <c r="C49" s="3" t="s">
        <v>2499</v>
      </c>
    </row>
    <row r="50" spans="1:3" ht="32" x14ac:dyDescent="0.2">
      <c r="A50">
        <v>49</v>
      </c>
      <c r="B50" s="28" t="s">
        <v>691</v>
      </c>
      <c r="C50" s="24" t="s">
        <v>2508</v>
      </c>
    </row>
    <row r="51" spans="1:3" ht="32" x14ac:dyDescent="0.2">
      <c r="A51">
        <v>50</v>
      </c>
      <c r="B51" s="29" t="s">
        <v>692</v>
      </c>
      <c r="C51" s="3" t="s">
        <v>2509</v>
      </c>
    </row>
    <row r="52" spans="1:3" x14ac:dyDescent="0.2">
      <c r="A52">
        <v>51</v>
      </c>
      <c r="B52" s="28" t="s">
        <v>693</v>
      </c>
      <c r="C52" s="24" t="s">
        <v>4218</v>
      </c>
    </row>
    <row r="53" spans="1:3" ht="48" x14ac:dyDescent="0.2">
      <c r="A53">
        <v>52</v>
      </c>
      <c r="B53" s="29" t="s">
        <v>694</v>
      </c>
      <c r="C53" s="3" t="s">
        <v>2511</v>
      </c>
    </row>
    <row r="54" spans="1:3" ht="32" x14ac:dyDescent="0.2">
      <c r="A54">
        <v>53</v>
      </c>
      <c r="B54" s="28" t="s">
        <v>695</v>
      </c>
      <c r="C54" s="24" t="s">
        <v>2523</v>
      </c>
    </row>
    <row r="55" spans="1:3" ht="32" x14ac:dyDescent="0.2">
      <c r="A55">
        <v>54</v>
      </c>
      <c r="B55" s="29" t="s">
        <v>696</v>
      </c>
      <c r="C55" s="3" t="s">
        <v>4219</v>
      </c>
    </row>
    <row r="56" spans="1:3" x14ac:dyDescent="0.2">
      <c r="A56">
        <v>55</v>
      </c>
      <c r="B56" s="28" t="s">
        <v>697</v>
      </c>
      <c r="C56" s="24" t="s">
        <v>4220</v>
      </c>
    </row>
    <row r="57" spans="1:3" ht="32" x14ac:dyDescent="0.2">
      <c r="A57">
        <v>56</v>
      </c>
      <c r="B57" s="29" t="s">
        <v>698</v>
      </c>
      <c r="C57" s="3" t="s">
        <v>4221</v>
      </c>
    </row>
    <row r="58" spans="1:3" x14ac:dyDescent="0.2">
      <c r="A58">
        <v>57</v>
      </c>
      <c r="B58" s="28" t="s">
        <v>699</v>
      </c>
      <c r="C58" s="24" t="s">
        <v>700</v>
      </c>
    </row>
    <row r="59" spans="1:3" ht="32" x14ac:dyDescent="0.2">
      <c r="A59">
        <v>58</v>
      </c>
      <c r="B59" s="29" t="s">
        <v>701</v>
      </c>
      <c r="C59" s="3" t="s">
        <v>2517</v>
      </c>
    </row>
    <row r="60" spans="1:3" x14ac:dyDescent="0.2">
      <c r="A60">
        <v>59</v>
      </c>
      <c r="B60" s="28" t="s">
        <v>702</v>
      </c>
      <c r="C60" s="24" t="s">
        <v>333</v>
      </c>
    </row>
    <row r="61" spans="1:3" ht="32" x14ac:dyDescent="0.2">
      <c r="A61">
        <v>60</v>
      </c>
      <c r="B61" s="29" t="s">
        <v>703</v>
      </c>
      <c r="C61" s="3" t="s">
        <v>2519</v>
      </c>
    </row>
    <row r="62" spans="1:3" ht="32" x14ac:dyDescent="0.2">
      <c r="A62">
        <v>61</v>
      </c>
      <c r="B62" s="28" t="s">
        <v>704</v>
      </c>
      <c r="C62" s="24" t="s">
        <v>2520</v>
      </c>
    </row>
    <row r="63" spans="1:3" ht="32" x14ac:dyDescent="0.2">
      <c r="A63">
        <v>62</v>
      </c>
      <c r="B63" s="29" t="s">
        <v>705</v>
      </c>
      <c r="C63" s="3" t="s">
        <v>2521</v>
      </c>
    </row>
    <row r="64" spans="1:3" x14ac:dyDescent="0.2">
      <c r="A64">
        <v>63</v>
      </c>
      <c r="B64" s="28" t="s">
        <v>706</v>
      </c>
      <c r="C64" s="24" t="s">
        <v>707</v>
      </c>
    </row>
    <row r="65" spans="1:3" ht="32" x14ac:dyDescent="0.2">
      <c r="A65">
        <v>64</v>
      </c>
      <c r="B65" s="29" t="s">
        <v>708</v>
      </c>
      <c r="C65" s="3" t="s">
        <v>2523</v>
      </c>
    </row>
    <row r="66" spans="1:3" ht="32" x14ac:dyDescent="0.2">
      <c r="A66">
        <v>65</v>
      </c>
      <c r="B66" s="28" t="s">
        <v>709</v>
      </c>
      <c r="C66" s="24" t="s">
        <v>2524</v>
      </c>
    </row>
    <row r="67" spans="1:3" ht="32" x14ac:dyDescent="0.2">
      <c r="A67">
        <v>66</v>
      </c>
      <c r="B67" s="29" t="s">
        <v>710</v>
      </c>
      <c r="C67" s="3" t="s">
        <v>4222</v>
      </c>
    </row>
    <row r="68" spans="1:3" x14ac:dyDescent="0.2">
      <c r="A68">
        <v>67</v>
      </c>
      <c r="B68" s="28" t="s">
        <v>711</v>
      </c>
      <c r="C68" s="24" t="s">
        <v>712</v>
      </c>
    </row>
    <row r="69" spans="1:3" x14ac:dyDescent="0.2">
      <c r="A69">
        <v>68</v>
      </c>
      <c r="B69" s="29" t="s">
        <v>713</v>
      </c>
      <c r="C69" s="3" t="s">
        <v>4223</v>
      </c>
    </row>
    <row r="70" spans="1:3" x14ac:dyDescent="0.2">
      <c r="A70">
        <v>69</v>
      </c>
      <c r="B70" s="28" t="s">
        <v>715</v>
      </c>
      <c r="C70" s="24" t="s">
        <v>716</v>
      </c>
    </row>
    <row r="71" spans="1:3" ht="32" x14ac:dyDescent="0.2">
      <c r="A71">
        <v>70</v>
      </c>
      <c r="B71" s="29" t="s">
        <v>717</v>
      </c>
      <c r="C71" s="3" t="s">
        <v>4225</v>
      </c>
    </row>
    <row r="72" spans="1:3" ht="64" x14ac:dyDescent="0.2">
      <c r="A72">
        <v>71</v>
      </c>
      <c r="B72" s="28" t="s">
        <v>718</v>
      </c>
      <c r="C72" s="24" t="s">
        <v>4355</v>
      </c>
    </row>
    <row r="73" spans="1:3" ht="64" x14ac:dyDescent="0.2">
      <c r="A73">
        <v>72</v>
      </c>
      <c r="B73" s="29" t="s">
        <v>719</v>
      </c>
      <c r="C73" s="3" t="s">
        <v>2532</v>
      </c>
    </row>
    <row r="74" spans="1:3" ht="32" x14ac:dyDescent="0.2">
      <c r="A74">
        <v>73</v>
      </c>
      <c r="B74" s="28" t="s">
        <v>720</v>
      </c>
      <c r="C74" s="24" t="s">
        <v>2533</v>
      </c>
    </row>
    <row r="75" spans="1:3" ht="48" x14ac:dyDescent="0.2">
      <c r="A75">
        <v>74</v>
      </c>
      <c r="B75" s="29" t="s">
        <v>721</v>
      </c>
      <c r="C75" s="3" t="s">
        <v>4356</v>
      </c>
    </row>
    <row r="76" spans="1:3" ht="32" x14ac:dyDescent="0.2">
      <c r="A76">
        <v>75</v>
      </c>
      <c r="B76" s="28" t="s">
        <v>723</v>
      </c>
      <c r="C76" s="24" t="s">
        <v>4357</v>
      </c>
    </row>
    <row r="77" spans="1:3" ht="48" x14ac:dyDescent="0.2">
      <c r="A77">
        <v>76</v>
      </c>
      <c r="B77" s="29" t="s">
        <v>724</v>
      </c>
      <c r="C77" s="3" t="s">
        <v>4361</v>
      </c>
    </row>
    <row r="78" spans="1:3" ht="48" x14ac:dyDescent="0.2">
      <c r="A78">
        <v>77</v>
      </c>
      <c r="B78" s="28" t="s">
        <v>725</v>
      </c>
      <c r="C78" s="24" t="s">
        <v>4226</v>
      </c>
    </row>
    <row r="79" spans="1:3" ht="48" x14ac:dyDescent="0.2">
      <c r="A79">
        <v>78</v>
      </c>
      <c r="B79" s="29" t="s">
        <v>726</v>
      </c>
      <c r="C79" s="3" t="s">
        <v>2539</v>
      </c>
    </row>
    <row r="80" spans="1:3" ht="32" x14ac:dyDescent="0.2">
      <c r="A80">
        <v>79</v>
      </c>
      <c r="B80" s="28" t="s">
        <v>727</v>
      </c>
      <c r="C80" s="24" t="s">
        <v>2540</v>
      </c>
    </row>
    <row r="81" spans="1:3" ht="48" x14ac:dyDescent="0.2">
      <c r="A81">
        <v>80</v>
      </c>
      <c r="B81" s="29" t="s">
        <v>728</v>
      </c>
      <c r="C81" s="3" t="s">
        <v>2541</v>
      </c>
    </row>
    <row r="82" spans="1:3" x14ac:dyDescent="0.2">
      <c r="A82">
        <v>81</v>
      </c>
      <c r="B82" s="28" t="s">
        <v>729</v>
      </c>
      <c r="C82" s="24" t="s">
        <v>4227</v>
      </c>
    </row>
    <row r="83" spans="1:3" ht="32" x14ac:dyDescent="0.2">
      <c r="A83">
        <v>82</v>
      </c>
      <c r="B83" s="29" t="s">
        <v>730</v>
      </c>
      <c r="C83" s="3" t="s">
        <v>4358</v>
      </c>
    </row>
    <row r="84" spans="1:3" ht="32" x14ac:dyDescent="0.2">
      <c r="A84">
        <v>83</v>
      </c>
      <c r="B84" s="28" t="s">
        <v>731</v>
      </c>
      <c r="C84" s="24" t="s">
        <v>342</v>
      </c>
    </row>
    <row r="85" spans="1:3" ht="48" x14ac:dyDescent="0.2">
      <c r="A85">
        <v>84</v>
      </c>
      <c r="B85" s="29" t="s">
        <v>732</v>
      </c>
      <c r="C85" s="3" t="s">
        <v>4359</v>
      </c>
    </row>
    <row r="86" spans="1:3" ht="48" x14ac:dyDescent="0.2">
      <c r="A86">
        <v>85</v>
      </c>
      <c r="B86" s="28" t="s">
        <v>733</v>
      </c>
      <c r="C86" s="24" t="s">
        <v>2546</v>
      </c>
    </row>
    <row r="87" spans="1:3" ht="64" x14ac:dyDescent="0.2">
      <c r="A87">
        <v>86</v>
      </c>
      <c r="B87" s="29" t="s">
        <v>734</v>
      </c>
      <c r="C87" s="3" t="s">
        <v>4228</v>
      </c>
    </row>
    <row r="88" spans="1:3" ht="48" x14ac:dyDescent="0.2">
      <c r="A88">
        <v>87</v>
      </c>
      <c r="B88" s="28" t="s">
        <v>735</v>
      </c>
      <c r="C88" s="24" t="s">
        <v>2548</v>
      </c>
    </row>
    <row r="89" spans="1:3" ht="32" x14ac:dyDescent="0.2">
      <c r="A89">
        <v>88</v>
      </c>
      <c r="B89" s="29" t="s">
        <v>736</v>
      </c>
      <c r="C89" s="3" t="s">
        <v>4229</v>
      </c>
    </row>
    <row r="90" spans="1:3" x14ac:dyDescent="0.2">
      <c r="A90">
        <v>89</v>
      </c>
      <c r="B90" s="28" t="s">
        <v>737</v>
      </c>
      <c r="C90" s="24" t="s">
        <v>4230</v>
      </c>
    </row>
    <row r="91" spans="1:3" x14ac:dyDescent="0.2">
      <c r="A91">
        <v>90</v>
      </c>
      <c r="B91" s="29" t="s">
        <v>738</v>
      </c>
      <c r="C91" s="3" t="s">
        <v>4231</v>
      </c>
    </row>
    <row r="92" spans="1:3" ht="32" x14ac:dyDescent="0.2">
      <c r="A92">
        <v>91</v>
      </c>
      <c r="B92" s="28" t="s">
        <v>739</v>
      </c>
      <c r="C92" s="24" t="s">
        <v>2552</v>
      </c>
    </row>
    <row r="93" spans="1:3" x14ac:dyDescent="0.2">
      <c r="A93">
        <v>92</v>
      </c>
      <c r="B93" s="29" t="s">
        <v>741</v>
      </c>
      <c r="C93" s="3" t="s">
        <v>740</v>
      </c>
    </row>
    <row r="94" spans="1:3" ht="48" x14ac:dyDescent="0.2">
      <c r="A94">
        <v>93</v>
      </c>
      <c r="B94" s="28" t="s">
        <v>742</v>
      </c>
      <c r="C94" s="24" t="s">
        <v>2824</v>
      </c>
    </row>
    <row r="95" spans="1:3" ht="32" x14ac:dyDescent="0.2">
      <c r="A95">
        <v>94</v>
      </c>
      <c r="B95" s="29" t="s">
        <v>743</v>
      </c>
      <c r="C95" s="3" t="s">
        <v>4232</v>
      </c>
    </row>
    <row r="96" spans="1:3" ht="48" x14ac:dyDescent="0.2">
      <c r="A96">
        <v>95</v>
      </c>
      <c r="B96" s="28" t="s">
        <v>744</v>
      </c>
      <c r="C96" s="24" t="s">
        <v>4233</v>
      </c>
    </row>
    <row r="97" spans="1:3" ht="32" x14ac:dyDescent="0.2">
      <c r="A97">
        <v>96</v>
      </c>
      <c r="B97" s="29" t="s">
        <v>745</v>
      </c>
      <c r="C97" s="3" t="s">
        <v>2557</v>
      </c>
    </row>
    <row r="98" spans="1:3" ht="32" x14ac:dyDescent="0.2">
      <c r="A98">
        <v>97</v>
      </c>
      <c r="B98" s="28" t="s">
        <v>746</v>
      </c>
      <c r="C98" s="24" t="s">
        <v>4234</v>
      </c>
    </row>
    <row r="99" spans="1:3" ht="32" x14ac:dyDescent="0.2">
      <c r="A99">
        <v>98</v>
      </c>
      <c r="B99" s="29" t="s">
        <v>747</v>
      </c>
      <c r="C99" s="3" t="s">
        <v>4235</v>
      </c>
    </row>
    <row r="100" spans="1:3" x14ac:dyDescent="0.2">
      <c r="A100">
        <v>99</v>
      </c>
      <c r="B100" s="28" t="s">
        <v>748</v>
      </c>
      <c r="C100" s="24" t="s">
        <v>4236</v>
      </c>
    </row>
    <row r="101" spans="1:3" ht="32" x14ac:dyDescent="0.2">
      <c r="A101">
        <v>100</v>
      </c>
      <c r="B101" s="29" t="s">
        <v>749</v>
      </c>
      <c r="C101" s="3" t="s">
        <v>4237</v>
      </c>
    </row>
    <row r="102" spans="1:3" ht="32" x14ac:dyDescent="0.2">
      <c r="A102">
        <v>101</v>
      </c>
      <c r="B102" s="28" t="s">
        <v>750</v>
      </c>
      <c r="C102" s="24" t="s">
        <v>2562</v>
      </c>
    </row>
    <row r="103" spans="1:3" ht="48" x14ac:dyDescent="0.2">
      <c r="A103">
        <v>102</v>
      </c>
      <c r="B103" s="29" t="s">
        <v>751</v>
      </c>
      <c r="C103" s="3" t="s">
        <v>4238</v>
      </c>
    </row>
    <row r="104" spans="1:3" x14ac:dyDescent="0.2">
      <c r="A104">
        <v>103</v>
      </c>
      <c r="B104" s="28" t="s">
        <v>752</v>
      </c>
      <c r="C104" s="24" t="s">
        <v>753</v>
      </c>
    </row>
    <row r="105" spans="1:3" ht="32" x14ac:dyDescent="0.2">
      <c r="A105">
        <v>104</v>
      </c>
      <c r="B105" s="29" t="s">
        <v>754</v>
      </c>
      <c r="C105" s="3" t="s">
        <v>2565</v>
      </c>
    </row>
    <row r="106" spans="1:3" ht="32" x14ac:dyDescent="0.2">
      <c r="A106">
        <v>105</v>
      </c>
      <c r="B106" s="28" t="s">
        <v>756</v>
      </c>
      <c r="C106" s="24" t="s">
        <v>2567</v>
      </c>
    </row>
    <row r="107" spans="1:3" ht="32" x14ac:dyDescent="0.2">
      <c r="A107">
        <v>106</v>
      </c>
      <c r="B107" s="29" t="s">
        <v>757</v>
      </c>
      <c r="C107" s="3" t="s">
        <v>2568</v>
      </c>
    </row>
    <row r="108" spans="1:3" ht="32" x14ac:dyDescent="0.2">
      <c r="A108">
        <v>107</v>
      </c>
      <c r="B108" s="28" t="s">
        <v>758</v>
      </c>
      <c r="C108" s="24" t="s">
        <v>2569</v>
      </c>
    </row>
    <row r="109" spans="1:3" x14ac:dyDescent="0.2">
      <c r="A109">
        <v>108</v>
      </c>
      <c r="B109" s="29" t="s">
        <v>759</v>
      </c>
      <c r="C109" s="3" t="s">
        <v>4360</v>
      </c>
    </row>
    <row r="110" spans="1:3" ht="32" x14ac:dyDescent="0.2">
      <c r="A110">
        <v>109</v>
      </c>
      <c r="B110" s="28" t="s">
        <v>760</v>
      </c>
      <c r="C110" s="24" t="s">
        <v>2571</v>
      </c>
    </row>
    <row r="111" spans="1:3" ht="48" x14ac:dyDescent="0.2">
      <c r="A111">
        <v>110</v>
      </c>
      <c r="B111" s="29" t="s">
        <v>761</v>
      </c>
      <c r="C111" s="3" t="s">
        <v>2572</v>
      </c>
    </row>
    <row r="112" spans="1:3" ht="32" x14ac:dyDescent="0.2">
      <c r="A112">
        <v>111</v>
      </c>
      <c r="B112" s="28" t="s">
        <v>763</v>
      </c>
      <c r="C112" s="24" t="s">
        <v>4239</v>
      </c>
    </row>
    <row r="113" spans="1:3" x14ac:dyDescent="0.2">
      <c r="A113">
        <v>112</v>
      </c>
      <c r="B113" s="29" t="s">
        <v>764</v>
      </c>
      <c r="C113" s="3" t="s">
        <v>4240</v>
      </c>
    </row>
    <row r="114" spans="1:3" x14ac:dyDescent="0.2">
      <c r="A114">
        <v>113</v>
      </c>
      <c r="B114" s="28" t="s">
        <v>765</v>
      </c>
      <c r="C114" s="24" t="s">
        <v>766</v>
      </c>
    </row>
    <row r="115" spans="1:3" ht="48" x14ac:dyDescent="0.2">
      <c r="A115">
        <v>114</v>
      </c>
      <c r="B115" s="29" t="s">
        <v>767</v>
      </c>
      <c r="C115" s="3" t="s">
        <v>2576</v>
      </c>
    </row>
    <row r="116" spans="1:3" ht="48" x14ac:dyDescent="0.2">
      <c r="A116">
        <v>115</v>
      </c>
      <c r="B116" s="28" t="s">
        <v>768</v>
      </c>
      <c r="C116" s="24" t="s">
        <v>2577</v>
      </c>
    </row>
    <row r="117" spans="1:3" ht="48" x14ac:dyDescent="0.2">
      <c r="A117">
        <v>116</v>
      </c>
      <c r="B117" s="29" t="s">
        <v>769</v>
      </c>
      <c r="C117" s="3" t="s">
        <v>4362</v>
      </c>
    </row>
    <row r="118" spans="1:3" ht="48" x14ac:dyDescent="0.2">
      <c r="A118">
        <v>117</v>
      </c>
      <c r="B118" s="28" t="s">
        <v>6</v>
      </c>
      <c r="C118" s="24" t="s">
        <v>4241</v>
      </c>
    </row>
    <row r="119" spans="1:3" ht="32" x14ac:dyDescent="0.2">
      <c r="A119">
        <v>118</v>
      </c>
      <c r="B119" s="29" t="s">
        <v>4</v>
      </c>
      <c r="C119" s="3" t="s">
        <v>2580</v>
      </c>
    </row>
    <row r="120" spans="1:3" ht="32" x14ac:dyDescent="0.2">
      <c r="A120">
        <v>119</v>
      </c>
      <c r="B120" s="28" t="s">
        <v>770</v>
      </c>
      <c r="C120" s="24" t="s">
        <v>762</v>
      </c>
    </row>
    <row r="121" spans="1:3" ht="32" x14ac:dyDescent="0.2">
      <c r="A121">
        <v>120</v>
      </c>
      <c r="B121" s="29" t="s">
        <v>771</v>
      </c>
      <c r="C121" s="3" t="s">
        <v>2581</v>
      </c>
    </row>
    <row r="122" spans="1:3" ht="32" x14ac:dyDescent="0.2">
      <c r="A122">
        <v>121</v>
      </c>
      <c r="B122" s="28" t="s">
        <v>772</v>
      </c>
      <c r="C122" s="24" t="s">
        <v>4242</v>
      </c>
    </row>
    <row r="123" spans="1:3" ht="32" x14ac:dyDescent="0.2">
      <c r="A123">
        <v>122</v>
      </c>
      <c r="B123" s="29" t="s">
        <v>774</v>
      </c>
      <c r="C123" s="3" t="s">
        <v>4363</v>
      </c>
    </row>
    <row r="124" spans="1:3" x14ac:dyDescent="0.2">
      <c r="A124">
        <v>123</v>
      </c>
      <c r="B124" s="28" t="s">
        <v>775</v>
      </c>
      <c r="C124" s="24" t="s">
        <v>4364</v>
      </c>
    </row>
    <row r="125" spans="1:3" x14ac:dyDescent="0.2">
      <c r="A125">
        <v>124</v>
      </c>
      <c r="B125" s="29" t="s">
        <v>776</v>
      </c>
      <c r="C125" s="3" t="s">
        <v>777</v>
      </c>
    </row>
    <row r="126" spans="1:3" x14ac:dyDescent="0.2">
      <c r="A126">
        <v>125</v>
      </c>
      <c r="B126" s="28" t="s">
        <v>778</v>
      </c>
      <c r="C126" s="24" t="s">
        <v>779</v>
      </c>
    </row>
    <row r="127" spans="1:3" ht="32" x14ac:dyDescent="0.2">
      <c r="A127">
        <v>126</v>
      </c>
      <c r="B127" s="29" t="s">
        <v>780</v>
      </c>
      <c r="C127" s="3" t="s">
        <v>2588</v>
      </c>
    </row>
    <row r="128" spans="1:3" x14ac:dyDescent="0.2">
      <c r="A128">
        <v>127</v>
      </c>
      <c r="B128" s="28" t="s">
        <v>783</v>
      </c>
      <c r="C128" s="24" t="s">
        <v>4243</v>
      </c>
    </row>
    <row r="129" spans="1:3" ht="32" x14ac:dyDescent="0.2">
      <c r="A129">
        <v>128</v>
      </c>
      <c r="B129" s="29" t="s">
        <v>784</v>
      </c>
      <c r="C129" s="3" t="s">
        <v>4244</v>
      </c>
    </row>
    <row r="130" spans="1:3" ht="48" x14ac:dyDescent="0.2">
      <c r="A130">
        <v>129</v>
      </c>
      <c r="B130" s="28" t="s">
        <v>785</v>
      </c>
      <c r="C130" s="24" t="s">
        <v>4365</v>
      </c>
    </row>
    <row r="131" spans="1:3" x14ac:dyDescent="0.2">
      <c r="A131">
        <v>130</v>
      </c>
      <c r="B131" s="29" t="s">
        <v>786</v>
      </c>
      <c r="C131" s="3" t="s">
        <v>4245</v>
      </c>
    </row>
    <row r="132" spans="1:3" ht="48" x14ac:dyDescent="0.2">
      <c r="A132">
        <v>131</v>
      </c>
      <c r="B132" s="28" t="s">
        <v>787</v>
      </c>
      <c r="C132" s="24" t="s">
        <v>4246</v>
      </c>
    </row>
    <row r="133" spans="1:3" ht="32" x14ac:dyDescent="0.2">
      <c r="A133">
        <v>132</v>
      </c>
      <c r="B133" s="29" t="s">
        <v>788</v>
      </c>
      <c r="C133" s="3" t="s">
        <v>4366</v>
      </c>
    </row>
    <row r="134" spans="1:3" ht="32" x14ac:dyDescent="0.2">
      <c r="A134">
        <v>133</v>
      </c>
      <c r="B134" s="28" t="s">
        <v>789</v>
      </c>
      <c r="C134" s="24" t="s">
        <v>2596</v>
      </c>
    </row>
    <row r="135" spans="1:3" ht="48" x14ac:dyDescent="0.2">
      <c r="A135">
        <v>134</v>
      </c>
      <c r="B135" s="29" t="s">
        <v>790</v>
      </c>
      <c r="C135" s="3" t="s">
        <v>4247</v>
      </c>
    </row>
    <row r="136" spans="1:3" ht="32" x14ac:dyDescent="0.2">
      <c r="A136">
        <v>135</v>
      </c>
      <c r="B136" s="28" t="s">
        <v>791</v>
      </c>
      <c r="C136" s="24" t="s">
        <v>2598</v>
      </c>
    </row>
    <row r="137" spans="1:3" ht="32" x14ac:dyDescent="0.2">
      <c r="A137">
        <v>136</v>
      </c>
      <c r="B137" s="29" t="s">
        <v>792</v>
      </c>
      <c r="C137" s="3" t="s">
        <v>4369</v>
      </c>
    </row>
    <row r="138" spans="1:3" x14ac:dyDescent="0.2">
      <c r="A138">
        <v>137</v>
      </c>
      <c r="B138" s="28" t="s">
        <v>793</v>
      </c>
      <c r="C138" s="24" t="s">
        <v>4248</v>
      </c>
    </row>
    <row r="139" spans="1:3" ht="48" x14ac:dyDescent="0.2">
      <c r="A139">
        <v>138</v>
      </c>
      <c r="B139" s="29" t="s">
        <v>794</v>
      </c>
      <c r="C139" s="3" t="s">
        <v>4367</v>
      </c>
    </row>
    <row r="140" spans="1:3" ht="32" x14ac:dyDescent="0.2">
      <c r="A140">
        <v>139</v>
      </c>
      <c r="B140" s="28" t="s">
        <v>795</v>
      </c>
      <c r="C140" s="24" t="s">
        <v>2602</v>
      </c>
    </row>
    <row r="141" spans="1:3" ht="32" x14ac:dyDescent="0.2">
      <c r="A141">
        <v>140</v>
      </c>
      <c r="B141" s="29" t="s">
        <v>796</v>
      </c>
      <c r="C141" s="3" t="s">
        <v>4249</v>
      </c>
    </row>
    <row r="142" spans="1:3" ht="48" x14ac:dyDescent="0.2">
      <c r="A142">
        <v>141</v>
      </c>
      <c r="B142" s="28" t="s">
        <v>797</v>
      </c>
      <c r="C142" s="24" t="s">
        <v>4367</v>
      </c>
    </row>
    <row r="143" spans="1:3" ht="48" x14ac:dyDescent="0.2">
      <c r="A143">
        <v>142</v>
      </c>
      <c r="B143" s="29" t="s">
        <v>798</v>
      </c>
      <c r="C143" s="3" t="s">
        <v>4368</v>
      </c>
    </row>
    <row r="144" spans="1:3" x14ac:dyDescent="0.2">
      <c r="A144">
        <v>143</v>
      </c>
      <c r="B144" s="28" t="s">
        <v>799</v>
      </c>
      <c r="C144" s="24" t="s">
        <v>800</v>
      </c>
    </row>
    <row r="145" spans="1:3" ht="64" x14ac:dyDescent="0.2">
      <c r="A145">
        <v>144</v>
      </c>
      <c r="B145" s="29" t="s">
        <v>801</v>
      </c>
      <c r="C145" s="3" t="s">
        <v>4370</v>
      </c>
    </row>
    <row r="146" spans="1:3" ht="48" x14ac:dyDescent="0.2">
      <c r="A146">
        <v>145</v>
      </c>
      <c r="B146" s="28" t="s">
        <v>802</v>
      </c>
      <c r="C146" s="24" t="s">
        <v>2607</v>
      </c>
    </row>
    <row r="147" spans="1:3" ht="48" x14ac:dyDescent="0.2">
      <c r="A147">
        <v>146</v>
      </c>
      <c r="B147" s="29" t="s">
        <v>803</v>
      </c>
      <c r="C147" s="3" t="s">
        <v>4250</v>
      </c>
    </row>
    <row r="148" spans="1:3" x14ac:dyDescent="0.2">
      <c r="A148">
        <v>147</v>
      </c>
      <c r="B148" s="28" t="s">
        <v>804</v>
      </c>
      <c r="C148" s="24" t="s">
        <v>4251</v>
      </c>
    </row>
    <row r="149" spans="1:3" ht="32" x14ac:dyDescent="0.2">
      <c r="A149">
        <v>148</v>
      </c>
      <c r="B149" s="29" t="s">
        <v>805</v>
      </c>
      <c r="C149" s="3" t="s">
        <v>2610</v>
      </c>
    </row>
    <row r="150" spans="1:3" ht="32" x14ac:dyDescent="0.2">
      <c r="A150">
        <v>149</v>
      </c>
      <c r="B150" s="28" t="s">
        <v>806</v>
      </c>
      <c r="C150" s="24" t="s">
        <v>2610</v>
      </c>
    </row>
    <row r="151" spans="1:3" x14ac:dyDescent="0.2">
      <c r="A151">
        <v>150</v>
      </c>
      <c r="B151" s="29" t="s">
        <v>807</v>
      </c>
      <c r="C151" s="3" t="s">
        <v>4252</v>
      </c>
    </row>
    <row r="152" spans="1:3" ht="48" x14ac:dyDescent="0.2">
      <c r="A152">
        <v>151</v>
      </c>
      <c r="B152" s="28" t="s">
        <v>808</v>
      </c>
      <c r="C152" s="24" t="s">
        <v>2612</v>
      </c>
    </row>
    <row r="153" spans="1:3" ht="32" x14ac:dyDescent="0.2">
      <c r="A153">
        <v>152</v>
      </c>
      <c r="B153" s="29" t="s">
        <v>809</v>
      </c>
      <c r="C153" s="3" t="s">
        <v>2613</v>
      </c>
    </row>
    <row r="154" spans="1:3" x14ac:dyDescent="0.2">
      <c r="A154">
        <v>153</v>
      </c>
      <c r="B154" s="28" t="s">
        <v>810</v>
      </c>
      <c r="C154" s="24" t="s">
        <v>337</v>
      </c>
    </row>
    <row r="155" spans="1:3" ht="32" x14ac:dyDescent="0.2">
      <c r="A155">
        <v>154</v>
      </c>
      <c r="B155" s="29" t="s">
        <v>811</v>
      </c>
      <c r="C155" s="3" t="s">
        <v>4253</v>
      </c>
    </row>
    <row r="156" spans="1:3" ht="48" x14ac:dyDescent="0.2">
      <c r="A156">
        <v>155</v>
      </c>
      <c r="B156" s="28" t="s">
        <v>812</v>
      </c>
      <c r="C156" s="24" t="s">
        <v>2616</v>
      </c>
    </row>
    <row r="157" spans="1:3" ht="48" x14ac:dyDescent="0.2">
      <c r="A157">
        <v>156</v>
      </c>
      <c r="B157" s="29" t="s">
        <v>813</v>
      </c>
      <c r="C157" s="3" t="s">
        <v>4371</v>
      </c>
    </row>
    <row r="158" spans="1:3" ht="32" x14ac:dyDescent="0.2">
      <c r="A158">
        <v>157</v>
      </c>
      <c r="B158" s="28" t="s">
        <v>814</v>
      </c>
      <c r="C158" s="24" t="s">
        <v>2618</v>
      </c>
    </row>
    <row r="159" spans="1:3" ht="48" x14ac:dyDescent="0.2">
      <c r="A159">
        <v>158</v>
      </c>
      <c r="B159" s="29" t="s">
        <v>815</v>
      </c>
      <c r="C159" s="3" t="s">
        <v>4254</v>
      </c>
    </row>
    <row r="160" spans="1:3" ht="32" x14ac:dyDescent="0.2">
      <c r="A160">
        <v>159</v>
      </c>
      <c r="B160" s="28" t="s">
        <v>816</v>
      </c>
      <c r="C160" s="24" t="s">
        <v>2620</v>
      </c>
    </row>
    <row r="161" spans="1:3" x14ac:dyDescent="0.2">
      <c r="A161">
        <v>160</v>
      </c>
      <c r="B161" s="29" t="s">
        <v>817</v>
      </c>
      <c r="C161" s="3" t="s">
        <v>338</v>
      </c>
    </row>
    <row r="162" spans="1:3" x14ac:dyDescent="0.2">
      <c r="A162">
        <v>161</v>
      </c>
      <c r="B162" s="28" t="s">
        <v>4255</v>
      </c>
      <c r="C162" s="24" t="s">
        <v>4256</v>
      </c>
    </row>
    <row r="163" spans="1:3" ht="32" x14ac:dyDescent="0.2">
      <c r="A163">
        <v>162</v>
      </c>
      <c r="B163" s="29" t="s">
        <v>819</v>
      </c>
      <c r="C163" s="3" t="s">
        <v>820</v>
      </c>
    </row>
    <row r="164" spans="1:3" ht="32" x14ac:dyDescent="0.2">
      <c r="A164">
        <v>163</v>
      </c>
      <c r="B164" s="28" t="s">
        <v>821</v>
      </c>
      <c r="C164" s="24" t="s">
        <v>4257</v>
      </c>
    </row>
    <row r="165" spans="1:3" ht="48" x14ac:dyDescent="0.2">
      <c r="A165">
        <v>164</v>
      </c>
      <c r="B165" s="29" t="s">
        <v>822</v>
      </c>
      <c r="C165" s="3" t="s">
        <v>2625</v>
      </c>
    </row>
    <row r="166" spans="1:3" ht="32" x14ac:dyDescent="0.2">
      <c r="A166">
        <v>165</v>
      </c>
      <c r="B166" s="28" t="s">
        <v>823</v>
      </c>
      <c r="C166" s="24" t="s">
        <v>4258</v>
      </c>
    </row>
    <row r="167" spans="1:3" ht="32" x14ac:dyDescent="0.2">
      <c r="A167">
        <v>166</v>
      </c>
      <c r="B167" s="29" t="s">
        <v>824</v>
      </c>
      <c r="C167" s="3" t="s">
        <v>2627</v>
      </c>
    </row>
    <row r="168" spans="1:3" ht="32" x14ac:dyDescent="0.2">
      <c r="A168">
        <v>167</v>
      </c>
      <c r="B168" s="28" t="s">
        <v>825</v>
      </c>
      <c r="C168" s="24" t="s">
        <v>2628</v>
      </c>
    </row>
    <row r="169" spans="1:3" ht="32" x14ac:dyDescent="0.2">
      <c r="A169">
        <v>168</v>
      </c>
      <c r="B169" s="29" t="s">
        <v>826</v>
      </c>
      <c r="C169" s="3" t="s">
        <v>2629</v>
      </c>
    </row>
    <row r="170" spans="1:3" ht="48" x14ac:dyDescent="0.2">
      <c r="A170">
        <v>169</v>
      </c>
      <c r="B170" s="28" t="s">
        <v>827</v>
      </c>
      <c r="C170" s="24" t="s">
        <v>4259</v>
      </c>
    </row>
    <row r="171" spans="1:3" ht="32" x14ac:dyDescent="0.2">
      <c r="A171">
        <v>170</v>
      </c>
      <c r="B171" s="29" t="s">
        <v>828</v>
      </c>
      <c r="C171" s="3" t="s">
        <v>2631</v>
      </c>
    </row>
    <row r="172" spans="1:3" ht="32" x14ac:dyDescent="0.2">
      <c r="A172">
        <v>171</v>
      </c>
      <c r="B172" s="28" t="s">
        <v>829</v>
      </c>
      <c r="C172" s="24" t="s">
        <v>2628</v>
      </c>
    </row>
    <row r="173" spans="1:3" ht="32" x14ac:dyDescent="0.2">
      <c r="A173">
        <v>172</v>
      </c>
      <c r="B173" s="29" t="s">
        <v>830</v>
      </c>
      <c r="C173" s="3" t="s">
        <v>2633</v>
      </c>
    </row>
    <row r="174" spans="1:3" ht="48" x14ac:dyDescent="0.2">
      <c r="A174">
        <v>173</v>
      </c>
      <c r="B174" s="28" t="s">
        <v>831</v>
      </c>
      <c r="C174" s="24" t="s">
        <v>2634</v>
      </c>
    </row>
    <row r="175" spans="1:3" ht="32" x14ac:dyDescent="0.2">
      <c r="A175">
        <v>174</v>
      </c>
      <c r="B175" s="29" t="s">
        <v>4261</v>
      </c>
      <c r="C175" s="3" t="s">
        <v>4260</v>
      </c>
    </row>
    <row r="176" spans="1:3" ht="32" x14ac:dyDescent="0.2">
      <c r="A176">
        <v>175</v>
      </c>
      <c r="B176" s="28" t="s">
        <v>833</v>
      </c>
      <c r="C176" s="24" t="s">
        <v>4262</v>
      </c>
    </row>
    <row r="177" spans="1:3" ht="48" x14ac:dyDescent="0.2">
      <c r="A177">
        <v>176</v>
      </c>
      <c r="B177" s="29" t="s">
        <v>834</v>
      </c>
      <c r="C177" s="3" t="s">
        <v>2637</v>
      </c>
    </row>
    <row r="178" spans="1:3" ht="48" x14ac:dyDescent="0.2">
      <c r="A178">
        <v>177</v>
      </c>
      <c r="B178" s="28" t="s">
        <v>835</v>
      </c>
      <c r="C178" s="24" t="s">
        <v>4263</v>
      </c>
    </row>
    <row r="179" spans="1:3" ht="32" x14ac:dyDescent="0.2">
      <c r="A179">
        <v>178</v>
      </c>
      <c r="B179" s="29" t="s">
        <v>836</v>
      </c>
      <c r="C179" s="3" t="s">
        <v>782</v>
      </c>
    </row>
    <row r="180" spans="1:3" ht="32" x14ac:dyDescent="0.2">
      <c r="A180">
        <v>179</v>
      </c>
      <c r="B180" s="28" t="s">
        <v>837</v>
      </c>
      <c r="C180" s="24" t="s">
        <v>4264</v>
      </c>
    </row>
    <row r="181" spans="1:3" ht="64" x14ac:dyDescent="0.2">
      <c r="A181">
        <v>180</v>
      </c>
      <c r="B181" s="29" t="s">
        <v>838</v>
      </c>
      <c r="C181" s="3" t="s">
        <v>2641</v>
      </c>
    </row>
    <row r="182" spans="1:3" x14ac:dyDescent="0.2">
      <c r="A182">
        <v>181</v>
      </c>
      <c r="B182" s="28" t="s">
        <v>839</v>
      </c>
      <c r="C182" s="24" t="s">
        <v>840</v>
      </c>
    </row>
    <row r="183" spans="1:3" ht="64" x14ac:dyDescent="0.2">
      <c r="A183">
        <v>182</v>
      </c>
      <c r="B183" s="29" t="s">
        <v>841</v>
      </c>
      <c r="C183" s="3" t="s">
        <v>4265</v>
      </c>
    </row>
    <row r="184" spans="1:3" ht="32" x14ac:dyDescent="0.2">
      <c r="A184">
        <v>183</v>
      </c>
      <c r="B184" s="28" t="s">
        <v>842</v>
      </c>
      <c r="C184" s="24" t="s">
        <v>2644</v>
      </c>
    </row>
    <row r="185" spans="1:3" ht="48" x14ac:dyDescent="0.2">
      <c r="A185">
        <v>184</v>
      </c>
      <c r="B185" s="29" t="s">
        <v>843</v>
      </c>
      <c r="C185" s="3" t="s">
        <v>2645</v>
      </c>
    </row>
    <row r="186" spans="1:3" ht="64" x14ac:dyDescent="0.2">
      <c r="A186">
        <v>185</v>
      </c>
      <c r="B186" s="28" t="s">
        <v>844</v>
      </c>
      <c r="C186" s="24" t="s">
        <v>2646</v>
      </c>
    </row>
    <row r="187" spans="1:3" ht="32" x14ac:dyDescent="0.2">
      <c r="A187">
        <v>186</v>
      </c>
      <c r="B187" s="29" t="s">
        <v>845</v>
      </c>
      <c r="C187" s="3" t="s">
        <v>4266</v>
      </c>
    </row>
    <row r="188" spans="1:3" x14ac:dyDescent="0.2">
      <c r="A188">
        <v>187</v>
      </c>
      <c r="B188" s="28" t="s">
        <v>846</v>
      </c>
      <c r="C188" s="24" t="s">
        <v>343</v>
      </c>
    </row>
    <row r="189" spans="1:3" ht="32" x14ac:dyDescent="0.2">
      <c r="A189">
        <v>188</v>
      </c>
      <c r="B189" s="29" t="s">
        <v>847</v>
      </c>
      <c r="C189" s="3" t="s">
        <v>4267</v>
      </c>
    </row>
    <row r="190" spans="1:3" ht="48" x14ac:dyDescent="0.2">
      <c r="A190">
        <v>189</v>
      </c>
      <c r="B190" s="28" t="s">
        <v>848</v>
      </c>
      <c r="C190" s="24" t="s">
        <v>2650</v>
      </c>
    </row>
    <row r="191" spans="1:3" ht="32" x14ac:dyDescent="0.2">
      <c r="A191">
        <v>190</v>
      </c>
      <c r="B191" s="29" t="s">
        <v>849</v>
      </c>
      <c r="C191" s="3" t="s">
        <v>4372</v>
      </c>
    </row>
    <row r="192" spans="1:3" x14ac:dyDescent="0.2">
      <c r="A192">
        <v>191</v>
      </c>
      <c r="B192" s="28" t="s">
        <v>850</v>
      </c>
      <c r="C192" s="24" t="s">
        <v>4268</v>
      </c>
    </row>
    <row r="193" spans="1:3" ht="32" x14ac:dyDescent="0.2">
      <c r="A193">
        <v>192</v>
      </c>
      <c r="B193" s="29" t="s">
        <v>851</v>
      </c>
      <c r="C193" s="3" t="s">
        <v>2653</v>
      </c>
    </row>
    <row r="194" spans="1:3" ht="32" x14ac:dyDescent="0.2">
      <c r="A194">
        <v>193</v>
      </c>
      <c r="B194" s="28" t="s">
        <v>852</v>
      </c>
      <c r="C194" s="24" t="s">
        <v>2654</v>
      </c>
    </row>
    <row r="195" spans="1:3" ht="32" x14ac:dyDescent="0.2">
      <c r="A195">
        <v>194</v>
      </c>
      <c r="B195" s="29" t="s">
        <v>853</v>
      </c>
      <c r="C195" s="3" t="s">
        <v>4269</v>
      </c>
    </row>
    <row r="196" spans="1:3" ht="64" x14ac:dyDescent="0.2">
      <c r="A196">
        <v>195</v>
      </c>
      <c r="B196" s="28" t="s">
        <v>854</v>
      </c>
      <c r="C196" s="24" t="s">
        <v>4373</v>
      </c>
    </row>
    <row r="197" spans="1:3" ht="48" x14ac:dyDescent="0.2">
      <c r="A197">
        <v>196</v>
      </c>
      <c r="B197" s="29" t="s">
        <v>855</v>
      </c>
      <c r="C197" s="3" t="s">
        <v>2657</v>
      </c>
    </row>
    <row r="198" spans="1:3" x14ac:dyDescent="0.2">
      <c r="A198">
        <v>197</v>
      </c>
      <c r="B198" s="28" t="s">
        <v>856</v>
      </c>
      <c r="C198" s="24" t="s">
        <v>857</v>
      </c>
    </row>
    <row r="199" spans="1:3" ht="32" x14ac:dyDescent="0.2">
      <c r="A199">
        <v>198</v>
      </c>
      <c r="B199" s="29" t="s">
        <v>858</v>
      </c>
      <c r="C199" s="3" t="s">
        <v>4270</v>
      </c>
    </row>
    <row r="200" spans="1:3" ht="32" x14ac:dyDescent="0.2">
      <c r="A200">
        <v>199</v>
      </c>
      <c r="B200" s="28" t="s">
        <v>859</v>
      </c>
      <c r="C200" s="24" t="s">
        <v>345</v>
      </c>
    </row>
    <row r="201" spans="1:3" x14ac:dyDescent="0.2">
      <c r="A201">
        <v>200</v>
      </c>
      <c r="B201" s="29" t="s">
        <v>860</v>
      </c>
      <c r="C201" s="3" t="s">
        <v>335</v>
      </c>
    </row>
    <row r="202" spans="1:3" ht="48" x14ac:dyDescent="0.2">
      <c r="A202">
        <v>201</v>
      </c>
      <c r="B202" s="28" t="s">
        <v>861</v>
      </c>
      <c r="C202" s="24" t="s">
        <v>4374</v>
      </c>
    </row>
    <row r="203" spans="1:3" ht="32" x14ac:dyDescent="0.2">
      <c r="A203">
        <v>202</v>
      </c>
      <c r="B203" s="29" t="s">
        <v>862</v>
      </c>
      <c r="C203" s="3" t="s">
        <v>4271</v>
      </c>
    </row>
    <row r="204" spans="1:3" ht="32" x14ac:dyDescent="0.2">
      <c r="A204">
        <v>203</v>
      </c>
      <c r="B204" s="28" t="s">
        <v>863</v>
      </c>
      <c r="C204" s="24" t="s">
        <v>4271</v>
      </c>
    </row>
    <row r="205" spans="1:3" ht="48" x14ac:dyDescent="0.2">
      <c r="A205">
        <v>204</v>
      </c>
      <c r="B205" s="29" t="s">
        <v>864</v>
      </c>
      <c r="C205" s="3" t="s">
        <v>2664</v>
      </c>
    </row>
    <row r="206" spans="1:3" ht="32" x14ac:dyDescent="0.2">
      <c r="A206">
        <v>205</v>
      </c>
      <c r="B206" s="28" t="s">
        <v>865</v>
      </c>
      <c r="C206" s="24" t="s">
        <v>2665</v>
      </c>
    </row>
    <row r="207" spans="1:3" ht="48" x14ac:dyDescent="0.2">
      <c r="A207">
        <v>206</v>
      </c>
      <c r="B207" s="29" t="s">
        <v>866</v>
      </c>
      <c r="C207" s="3" t="s">
        <v>4375</v>
      </c>
    </row>
    <row r="208" spans="1:3" ht="48" x14ac:dyDescent="0.2">
      <c r="A208">
        <v>207</v>
      </c>
      <c r="B208" s="28" t="s">
        <v>867</v>
      </c>
      <c r="C208" s="24" t="s">
        <v>4376</v>
      </c>
    </row>
    <row r="209" spans="1:3" x14ac:dyDescent="0.2">
      <c r="A209">
        <v>208</v>
      </c>
      <c r="B209" s="29" t="s">
        <v>868</v>
      </c>
      <c r="C209" s="3" t="s">
        <v>4272</v>
      </c>
    </row>
    <row r="210" spans="1:3" ht="48" x14ac:dyDescent="0.2">
      <c r="A210">
        <v>209</v>
      </c>
      <c r="B210" s="28" t="s">
        <v>869</v>
      </c>
      <c r="C210" s="24" t="s">
        <v>2669</v>
      </c>
    </row>
    <row r="211" spans="1:3" ht="32" x14ac:dyDescent="0.2">
      <c r="A211">
        <v>210</v>
      </c>
      <c r="B211" s="29" t="s">
        <v>870</v>
      </c>
      <c r="C211" s="3" t="s">
        <v>4273</v>
      </c>
    </row>
    <row r="212" spans="1:3" ht="48" x14ac:dyDescent="0.2">
      <c r="A212">
        <v>211</v>
      </c>
      <c r="B212" s="28" t="s">
        <v>871</v>
      </c>
      <c r="C212" s="24" t="s">
        <v>4274</v>
      </c>
    </row>
    <row r="213" spans="1:3" ht="32" x14ac:dyDescent="0.2">
      <c r="A213">
        <v>212</v>
      </c>
      <c r="B213" s="29" t="s">
        <v>872</v>
      </c>
      <c r="C213" s="3" t="s">
        <v>4275</v>
      </c>
    </row>
    <row r="214" spans="1:3" ht="48" x14ac:dyDescent="0.2">
      <c r="A214">
        <v>213</v>
      </c>
      <c r="B214" s="28" t="s">
        <v>873</v>
      </c>
      <c r="C214" s="24" t="s">
        <v>2673</v>
      </c>
    </row>
    <row r="215" spans="1:3" ht="32" x14ac:dyDescent="0.2">
      <c r="A215">
        <v>214</v>
      </c>
      <c r="B215" s="29" t="s">
        <v>875</v>
      </c>
      <c r="C215" s="3" t="s">
        <v>2674</v>
      </c>
    </row>
    <row r="216" spans="1:3" ht="32" x14ac:dyDescent="0.2">
      <c r="A216">
        <v>215</v>
      </c>
      <c r="B216" s="28" t="s">
        <v>876</v>
      </c>
      <c r="C216" s="24" t="s">
        <v>2675</v>
      </c>
    </row>
    <row r="217" spans="1:3" ht="32" x14ac:dyDescent="0.2">
      <c r="A217">
        <v>216</v>
      </c>
      <c r="B217" s="29" t="s">
        <v>877</v>
      </c>
      <c r="C217" s="3" t="s">
        <v>4377</v>
      </c>
    </row>
    <row r="218" spans="1:3" ht="48" x14ac:dyDescent="0.2">
      <c r="A218">
        <v>217</v>
      </c>
      <c r="B218" s="28" t="s">
        <v>878</v>
      </c>
      <c r="C218" s="24" t="s">
        <v>4276</v>
      </c>
    </row>
    <row r="219" spans="1:3" ht="32" x14ac:dyDescent="0.2">
      <c r="A219">
        <v>218</v>
      </c>
      <c r="B219" s="29" t="s">
        <v>879</v>
      </c>
      <c r="C219" s="3" t="s">
        <v>4378</v>
      </c>
    </row>
    <row r="220" spans="1:3" ht="48" x14ac:dyDescent="0.2">
      <c r="A220">
        <v>219</v>
      </c>
      <c r="B220" s="28" t="s">
        <v>880</v>
      </c>
      <c r="C220" s="24" t="s">
        <v>2679</v>
      </c>
    </row>
    <row r="221" spans="1:3" ht="48" x14ac:dyDescent="0.2">
      <c r="A221">
        <v>220</v>
      </c>
      <c r="B221" s="29" t="s">
        <v>881</v>
      </c>
      <c r="C221" s="3" t="s">
        <v>4379</v>
      </c>
    </row>
    <row r="222" spans="1:3" ht="32" x14ac:dyDescent="0.2">
      <c r="A222">
        <v>221</v>
      </c>
      <c r="B222" s="28" t="s">
        <v>882</v>
      </c>
      <c r="C222" s="24" t="s">
        <v>2681</v>
      </c>
    </row>
    <row r="223" spans="1:3" x14ac:dyDescent="0.2">
      <c r="A223">
        <v>222</v>
      </c>
      <c r="B223" s="29" t="s">
        <v>883</v>
      </c>
      <c r="C223" s="3" t="s">
        <v>4277</v>
      </c>
    </row>
    <row r="224" spans="1:3" ht="48" x14ac:dyDescent="0.2">
      <c r="A224">
        <v>223</v>
      </c>
      <c r="B224" s="28" t="s">
        <v>884</v>
      </c>
      <c r="C224" s="24" t="s">
        <v>4278</v>
      </c>
    </row>
    <row r="225" spans="1:3" ht="32" x14ac:dyDescent="0.2">
      <c r="A225">
        <v>224</v>
      </c>
      <c r="B225" s="29" t="s">
        <v>885</v>
      </c>
      <c r="C225" s="3" t="s">
        <v>4279</v>
      </c>
    </row>
    <row r="226" spans="1:3" ht="32" x14ac:dyDescent="0.2">
      <c r="A226">
        <v>225</v>
      </c>
      <c r="B226" s="28" t="s">
        <v>886</v>
      </c>
      <c r="C226" s="24" t="s">
        <v>4380</v>
      </c>
    </row>
    <row r="227" spans="1:3" ht="64" x14ac:dyDescent="0.2">
      <c r="A227">
        <v>226</v>
      </c>
      <c r="B227" s="29" t="s">
        <v>887</v>
      </c>
      <c r="C227" s="3" t="s">
        <v>2686</v>
      </c>
    </row>
    <row r="228" spans="1:3" ht="32" x14ac:dyDescent="0.2">
      <c r="A228">
        <v>227</v>
      </c>
      <c r="B228" s="28" t="s">
        <v>888</v>
      </c>
      <c r="C228" s="24" t="s">
        <v>2674</v>
      </c>
    </row>
    <row r="229" spans="1:3" ht="32" x14ac:dyDescent="0.2">
      <c r="A229">
        <v>228</v>
      </c>
      <c r="B229" s="29" t="s">
        <v>889</v>
      </c>
      <c r="C229" s="3" t="s">
        <v>2687</v>
      </c>
    </row>
    <row r="230" spans="1:3" ht="32" x14ac:dyDescent="0.2">
      <c r="A230">
        <v>229</v>
      </c>
      <c r="B230" s="28" t="s">
        <v>890</v>
      </c>
      <c r="C230" s="24" t="s">
        <v>4280</v>
      </c>
    </row>
    <row r="231" spans="1:3" ht="32" x14ac:dyDescent="0.2">
      <c r="A231">
        <v>230</v>
      </c>
      <c r="B231" s="29" t="s">
        <v>891</v>
      </c>
      <c r="C231" s="3" t="s">
        <v>4281</v>
      </c>
    </row>
    <row r="232" spans="1:3" ht="32" x14ac:dyDescent="0.2">
      <c r="A232">
        <v>231</v>
      </c>
      <c r="B232" s="28" t="s">
        <v>892</v>
      </c>
      <c r="C232" s="24" t="s">
        <v>4282</v>
      </c>
    </row>
    <row r="233" spans="1:3" x14ac:dyDescent="0.2">
      <c r="A233">
        <v>232</v>
      </c>
      <c r="B233" s="29" t="s">
        <v>893</v>
      </c>
      <c r="C233" s="3" t="s">
        <v>4283</v>
      </c>
    </row>
    <row r="234" spans="1:3" ht="32" x14ac:dyDescent="0.2">
      <c r="A234">
        <v>233</v>
      </c>
      <c r="B234" s="28" t="s">
        <v>894</v>
      </c>
      <c r="C234" s="24" t="s">
        <v>2950</v>
      </c>
    </row>
    <row r="235" spans="1:3" ht="48" x14ac:dyDescent="0.2">
      <c r="A235">
        <v>234</v>
      </c>
      <c r="B235" s="29" t="s">
        <v>895</v>
      </c>
      <c r="C235" s="3" t="s">
        <v>2693</v>
      </c>
    </row>
    <row r="236" spans="1:3" ht="32" x14ac:dyDescent="0.2">
      <c r="A236">
        <v>235</v>
      </c>
      <c r="B236" s="28" t="s">
        <v>896</v>
      </c>
      <c r="C236" s="24" t="s">
        <v>2694</v>
      </c>
    </row>
    <row r="237" spans="1:3" ht="32" x14ac:dyDescent="0.2">
      <c r="A237">
        <v>236</v>
      </c>
      <c r="B237" s="29" t="s">
        <v>897</v>
      </c>
      <c r="C237" s="3" t="s">
        <v>898</v>
      </c>
    </row>
    <row r="238" spans="1:3" ht="32" x14ac:dyDescent="0.2">
      <c r="A238">
        <v>237</v>
      </c>
      <c r="B238" s="28" t="s">
        <v>899</v>
      </c>
      <c r="C238" s="24" t="s">
        <v>2696</v>
      </c>
    </row>
    <row r="239" spans="1:3" ht="64" x14ac:dyDescent="0.2">
      <c r="A239">
        <v>238</v>
      </c>
      <c r="B239" s="29" t="s">
        <v>901</v>
      </c>
      <c r="C239" s="3" t="s">
        <v>2698</v>
      </c>
    </row>
    <row r="240" spans="1:3" ht="32" x14ac:dyDescent="0.2">
      <c r="A240">
        <v>239</v>
      </c>
      <c r="B240" s="28" t="s">
        <v>4284</v>
      </c>
      <c r="C240" s="24" t="s">
        <v>4285</v>
      </c>
    </row>
    <row r="241" spans="1:3" ht="32" x14ac:dyDescent="0.2">
      <c r="A241">
        <v>240</v>
      </c>
      <c r="B241" s="29" t="s">
        <v>904</v>
      </c>
      <c r="C241" s="3" t="s">
        <v>2701</v>
      </c>
    </row>
    <row r="242" spans="1:3" ht="32" x14ac:dyDescent="0.2">
      <c r="A242">
        <v>241</v>
      </c>
      <c r="B242" s="28" t="s">
        <v>905</v>
      </c>
      <c r="C242" s="24" t="s">
        <v>4286</v>
      </c>
    </row>
    <row r="243" spans="1:3" x14ac:dyDescent="0.2">
      <c r="A243">
        <v>242</v>
      </c>
      <c r="B243" s="29" t="s">
        <v>906</v>
      </c>
      <c r="C243" s="3" t="s">
        <v>4287</v>
      </c>
    </row>
    <row r="244" spans="1:3" ht="32" x14ac:dyDescent="0.2">
      <c r="A244">
        <v>243</v>
      </c>
      <c r="B244" s="28" t="s">
        <v>907</v>
      </c>
      <c r="C244" s="24" t="s">
        <v>2704</v>
      </c>
    </row>
    <row r="245" spans="1:3" ht="32" x14ac:dyDescent="0.2">
      <c r="A245">
        <v>244</v>
      </c>
      <c r="B245" s="29" t="s">
        <v>909</v>
      </c>
      <c r="C245" s="3" t="s">
        <v>2706</v>
      </c>
    </row>
    <row r="246" spans="1:3" ht="32" x14ac:dyDescent="0.2">
      <c r="A246">
        <v>245</v>
      </c>
      <c r="B246" s="28" t="s">
        <v>910</v>
      </c>
      <c r="C246" s="24" t="s">
        <v>2706</v>
      </c>
    </row>
    <row r="247" spans="1:3" ht="48" x14ac:dyDescent="0.2">
      <c r="A247">
        <v>246</v>
      </c>
      <c r="B247" s="29" t="s">
        <v>911</v>
      </c>
      <c r="C247" s="3" t="s">
        <v>2707</v>
      </c>
    </row>
    <row r="248" spans="1:3" x14ac:dyDescent="0.2">
      <c r="A248">
        <v>247</v>
      </c>
      <c r="B248" s="28" t="s">
        <v>912</v>
      </c>
      <c r="C248" s="24" t="s">
        <v>913</v>
      </c>
    </row>
    <row r="249" spans="1:3" ht="48" x14ac:dyDescent="0.2">
      <c r="A249">
        <v>248</v>
      </c>
      <c r="B249" s="29" t="s">
        <v>914</v>
      </c>
      <c r="C249" s="3" t="s">
        <v>2709</v>
      </c>
    </row>
    <row r="250" spans="1:3" ht="32" x14ac:dyDescent="0.2">
      <c r="A250">
        <v>249</v>
      </c>
      <c r="B250" s="28" t="s">
        <v>915</v>
      </c>
      <c r="C250" s="24" t="s">
        <v>4288</v>
      </c>
    </row>
    <row r="251" spans="1:3" ht="48" x14ac:dyDescent="0.2">
      <c r="A251">
        <v>250</v>
      </c>
      <c r="B251" s="29" t="s">
        <v>916</v>
      </c>
      <c r="C251" s="3" t="s">
        <v>4381</v>
      </c>
    </row>
    <row r="252" spans="1:3" ht="48" x14ac:dyDescent="0.2">
      <c r="A252">
        <v>251</v>
      </c>
      <c r="B252" s="28" t="s">
        <v>917</v>
      </c>
      <c r="C252" s="24" t="s">
        <v>4289</v>
      </c>
    </row>
    <row r="253" spans="1:3" ht="64" x14ac:dyDescent="0.2">
      <c r="A253">
        <v>252</v>
      </c>
      <c r="B253" s="29" t="s">
        <v>918</v>
      </c>
      <c r="C253" s="3" t="s">
        <v>4290</v>
      </c>
    </row>
    <row r="254" spans="1:3" ht="32" x14ac:dyDescent="0.2">
      <c r="A254">
        <v>253</v>
      </c>
      <c r="B254" s="28" t="s">
        <v>919</v>
      </c>
      <c r="C254" s="24" t="s">
        <v>4382</v>
      </c>
    </row>
    <row r="255" spans="1:3" ht="48" x14ac:dyDescent="0.2">
      <c r="A255">
        <v>254</v>
      </c>
      <c r="B255" s="29" t="s">
        <v>920</v>
      </c>
      <c r="C255" s="3" t="s">
        <v>4383</v>
      </c>
    </row>
    <row r="256" spans="1:3" ht="32" x14ac:dyDescent="0.2">
      <c r="A256">
        <v>255</v>
      </c>
      <c r="B256" s="28" t="s">
        <v>921</v>
      </c>
      <c r="C256" s="24" t="s">
        <v>2716</v>
      </c>
    </row>
    <row r="257" spans="1:3" ht="32" x14ac:dyDescent="0.2">
      <c r="A257">
        <v>256</v>
      </c>
      <c r="B257" s="29" t="s">
        <v>922</v>
      </c>
      <c r="C257" s="3" t="s">
        <v>2717</v>
      </c>
    </row>
    <row r="258" spans="1:3" ht="32" x14ac:dyDescent="0.2">
      <c r="A258">
        <v>257</v>
      </c>
      <c r="B258" s="28" t="s">
        <v>923</v>
      </c>
      <c r="C258" s="24" t="s">
        <v>341</v>
      </c>
    </row>
    <row r="259" spans="1:3" ht="48" x14ac:dyDescent="0.2">
      <c r="A259">
        <v>258</v>
      </c>
      <c r="B259" s="29" t="s">
        <v>924</v>
      </c>
      <c r="C259" s="3" t="s">
        <v>4291</v>
      </c>
    </row>
    <row r="260" spans="1:3" ht="32" x14ac:dyDescent="0.2">
      <c r="A260">
        <v>259</v>
      </c>
      <c r="B260" s="28" t="s">
        <v>925</v>
      </c>
      <c r="C260" s="24" t="s">
        <v>4292</v>
      </c>
    </row>
    <row r="261" spans="1:3" ht="48" x14ac:dyDescent="0.2">
      <c r="A261">
        <v>260</v>
      </c>
      <c r="B261" s="29" t="s">
        <v>926</v>
      </c>
      <c r="C261" s="3" t="s">
        <v>4381</v>
      </c>
    </row>
    <row r="262" spans="1:3" ht="32" x14ac:dyDescent="0.2">
      <c r="A262">
        <v>261</v>
      </c>
      <c r="B262" s="28" t="s">
        <v>927</v>
      </c>
      <c r="C262" s="24" t="s">
        <v>2721</v>
      </c>
    </row>
    <row r="263" spans="1:3" ht="48" x14ac:dyDescent="0.2">
      <c r="A263">
        <v>262</v>
      </c>
      <c r="B263" s="29" t="s">
        <v>928</v>
      </c>
      <c r="C263" s="3" t="s">
        <v>4384</v>
      </c>
    </row>
    <row r="264" spans="1:3" x14ac:dyDescent="0.2">
      <c r="A264">
        <v>263</v>
      </c>
      <c r="B264" s="28" t="s">
        <v>929</v>
      </c>
      <c r="C264" s="24" t="s">
        <v>930</v>
      </c>
    </row>
    <row r="265" spans="1:3" x14ac:dyDescent="0.2">
      <c r="A265">
        <v>264</v>
      </c>
      <c r="B265" s="29" t="s">
        <v>931</v>
      </c>
      <c r="C265" s="3" t="s">
        <v>4293</v>
      </c>
    </row>
    <row r="266" spans="1:3" ht="32" x14ac:dyDescent="0.2">
      <c r="A266">
        <v>265</v>
      </c>
      <c r="B266" s="28" t="s">
        <v>932</v>
      </c>
      <c r="C266" s="24" t="s">
        <v>2725</v>
      </c>
    </row>
    <row r="267" spans="1:3" ht="32" x14ac:dyDescent="0.2">
      <c r="A267">
        <v>266</v>
      </c>
      <c r="B267" s="29" t="s">
        <v>933</v>
      </c>
      <c r="C267" s="3" t="s">
        <v>2726</v>
      </c>
    </row>
    <row r="268" spans="1:3" ht="48" x14ac:dyDescent="0.2">
      <c r="A268">
        <v>267</v>
      </c>
      <c r="B268" s="28" t="s">
        <v>934</v>
      </c>
      <c r="C268" s="24" t="s">
        <v>935</v>
      </c>
    </row>
    <row r="269" spans="1:3" ht="48" x14ac:dyDescent="0.2">
      <c r="A269">
        <v>268</v>
      </c>
      <c r="B269" s="29" t="s">
        <v>936</v>
      </c>
      <c r="C269" s="3" t="s">
        <v>4294</v>
      </c>
    </row>
    <row r="270" spans="1:3" ht="32" x14ac:dyDescent="0.2">
      <c r="A270">
        <v>269</v>
      </c>
      <c r="B270" s="28" t="s">
        <v>938</v>
      </c>
      <c r="C270" s="24" t="s">
        <v>2730</v>
      </c>
    </row>
    <row r="271" spans="1:3" ht="64" x14ac:dyDescent="0.2">
      <c r="A271">
        <v>270</v>
      </c>
      <c r="B271" s="29" t="s">
        <v>939</v>
      </c>
      <c r="C271" s="3" t="s">
        <v>4385</v>
      </c>
    </row>
    <row r="272" spans="1:3" ht="48" x14ac:dyDescent="0.2">
      <c r="A272">
        <v>271</v>
      </c>
      <c r="B272" s="28" t="s">
        <v>940</v>
      </c>
      <c r="C272" s="24" t="s">
        <v>2732</v>
      </c>
    </row>
    <row r="273" spans="1:3" ht="48" x14ac:dyDescent="0.2">
      <c r="A273">
        <v>272</v>
      </c>
      <c r="B273" s="29" t="s">
        <v>941</v>
      </c>
      <c r="C273" s="3" t="s">
        <v>2733</v>
      </c>
    </row>
    <row r="274" spans="1:3" ht="32" x14ac:dyDescent="0.2">
      <c r="A274">
        <v>273</v>
      </c>
      <c r="B274" s="28" t="s">
        <v>942</v>
      </c>
      <c r="C274" s="24" t="s">
        <v>2730</v>
      </c>
    </row>
    <row r="275" spans="1:3" ht="64" x14ac:dyDescent="0.2">
      <c r="A275">
        <v>274</v>
      </c>
      <c r="B275" s="29" t="s">
        <v>943</v>
      </c>
      <c r="C275" s="3" t="s">
        <v>4385</v>
      </c>
    </row>
    <row r="276" spans="1:3" ht="48" x14ac:dyDescent="0.2">
      <c r="A276">
        <v>275</v>
      </c>
      <c r="B276" s="28" t="s">
        <v>944</v>
      </c>
      <c r="C276" s="24" t="s">
        <v>2736</v>
      </c>
    </row>
    <row r="277" spans="1:3" ht="64" x14ac:dyDescent="0.2">
      <c r="A277">
        <v>276</v>
      </c>
      <c r="B277" s="29" t="s">
        <v>945</v>
      </c>
      <c r="C277" s="3" t="s">
        <v>4386</v>
      </c>
    </row>
    <row r="278" spans="1:3" ht="32" x14ac:dyDescent="0.2">
      <c r="A278">
        <v>277</v>
      </c>
      <c r="B278" s="28" t="s">
        <v>946</v>
      </c>
      <c r="C278" s="24" t="s">
        <v>4295</v>
      </c>
    </row>
    <row r="279" spans="1:3" ht="32" x14ac:dyDescent="0.2">
      <c r="A279">
        <v>278</v>
      </c>
      <c r="B279" s="29" t="s">
        <v>947</v>
      </c>
      <c r="C279" s="3" t="s">
        <v>2739</v>
      </c>
    </row>
    <row r="280" spans="1:3" ht="48" x14ac:dyDescent="0.2">
      <c r="A280">
        <v>279</v>
      </c>
      <c r="B280" s="28" t="s">
        <v>948</v>
      </c>
      <c r="C280" s="24" t="s">
        <v>4387</v>
      </c>
    </row>
    <row r="281" spans="1:3" ht="48" x14ac:dyDescent="0.2">
      <c r="A281">
        <v>280</v>
      </c>
      <c r="B281" s="29" t="s">
        <v>949</v>
      </c>
      <c r="C281" s="3" t="s">
        <v>4388</v>
      </c>
    </row>
    <row r="282" spans="1:3" ht="32" x14ac:dyDescent="0.2">
      <c r="A282">
        <v>281</v>
      </c>
      <c r="B282" s="28" t="s">
        <v>950</v>
      </c>
      <c r="C282" s="24" t="s">
        <v>339</v>
      </c>
    </row>
    <row r="283" spans="1:3" ht="64" x14ac:dyDescent="0.2">
      <c r="A283">
        <v>282</v>
      </c>
      <c r="B283" s="29" t="s">
        <v>951</v>
      </c>
      <c r="C283" s="3" t="s">
        <v>4296</v>
      </c>
    </row>
    <row r="284" spans="1:3" ht="48" x14ac:dyDescent="0.2">
      <c r="A284">
        <v>283</v>
      </c>
      <c r="B284" s="28" t="s">
        <v>952</v>
      </c>
      <c r="C284" s="24" t="s">
        <v>2744</v>
      </c>
    </row>
    <row r="285" spans="1:3" x14ac:dyDescent="0.2">
      <c r="A285">
        <v>284</v>
      </c>
      <c r="B285" s="29" t="s">
        <v>953</v>
      </c>
      <c r="C285" s="3" t="s">
        <v>954</v>
      </c>
    </row>
    <row r="286" spans="1:3" ht="48" x14ac:dyDescent="0.2">
      <c r="A286">
        <v>285</v>
      </c>
      <c r="B286" s="28" t="s">
        <v>955</v>
      </c>
      <c r="C286" s="24" t="s">
        <v>4389</v>
      </c>
    </row>
    <row r="287" spans="1:3" ht="32" x14ac:dyDescent="0.2">
      <c r="A287">
        <v>286</v>
      </c>
      <c r="B287" s="29" t="s">
        <v>957</v>
      </c>
      <c r="C287" s="3" t="s">
        <v>2748</v>
      </c>
    </row>
    <row r="288" spans="1:3" ht="48" x14ac:dyDescent="0.2">
      <c r="A288">
        <v>287</v>
      </c>
      <c r="B288" s="28" t="s">
        <v>958</v>
      </c>
      <c r="C288" s="24" t="s">
        <v>2749</v>
      </c>
    </row>
    <row r="289" spans="1:3" ht="48" x14ac:dyDescent="0.2">
      <c r="A289">
        <v>288</v>
      </c>
      <c r="B289" s="29" t="s">
        <v>959</v>
      </c>
      <c r="C289" s="3" t="s">
        <v>2750</v>
      </c>
    </row>
    <row r="290" spans="1:3" ht="48" x14ac:dyDescent="0.2">
      <c r="A290">
        <v>289</v>
      </c>
      <c r="B290" s="28" t="s">
        <v>960</v>
      </c>
      <c r="C290" s="24" t="s">
        <v>2750</v>
      </c>
    </row>
    <row r="291" spans="1:3" ht="32" x14ac:dyDescent="0.2">
      <c r="A291">
        <v>290</v>
      </c>
      <c r="B291" s="29" t="s">
        <v>961</v>
      </c>
      <c r="C291" s="3" t="s">
        <v>2751</v>
      </c>
    </row>
    <row r="292" spans="1:3" ht="32" x14ac:dyDescent="0.2">
      <c r="A292">
        <v>291</v>
      </c>
      <c r="B292" s="28" t="s">
        <v>962</v>
      </c>
      <c r="C292" s="24" t="s">
        <v>2751</v>
      </c>
    </row>
    <row r="293" spans="1:3" ht="48" x14ac:dyDescent="0.2">
      <c r="A293">
        <v>292</v>
      </c>
      <c r="B293" s="29" t="s">
        <v>963</v>
      </c>
      <c r="C293" s="3" t="s">
        <v>4390</v>
      </c>
    </row>
    <row r="294" spans="1:3" ht="48" x14ac:dyDescent="0.2">
      <c r="A294">
        <v>293</v>
      </c>
      <c r="B294" s="28" t="s">
        <v>964</v>
      </c>
      <c r="C294" s="24" t="s">
        <v>4297</v>
      </c>
    </row>
    <row r="295" spans="1:3" ht="32" x14ac:dyDescent="0.2">
      <c r="A295">
        <v>294</v>
      </c>
      <c r="B295" s="29" t="s">
        <v>965</v>
      </c>
      <c r="C295" s="3" t="s">
        <v>4298</v>
      </c>
    </row>
    <row r="296" spans="1:3" ht="32" x14ac:dyDescent="0.2">
      <c r="A296">
        <v>295</v>
      </c>
      <c r="B296" s="28" t="s">
        <v>966</v>
      </c>
      <c r="C296" s="24" t="s">
        <v>4299</v>
      </c>
    </row>
    <row r="297" spans="1:3" ht="64" x14ac:dyDescent="0.2">
      <c r="A297">
        <v>296</v>
      </c>
      <c r="B297" s="29" t="s">
        <v>967</v>
      </c>
      <c r="C297" s="3" t="s">
        <v>2756</v>
      </c>
    </row>
    <row r="298" spans="1:3" ht="32" x14ac:dyDescent="0.2">
      <c r="A298">
        <v>297</v>
      </c>
      <c r="B298" s="28" t="s">
        <v>968</v>
      </c>
      <c r="C298" s="24" t="s">
        <v>2757</v>
      </c>
    </row>
    <row r="299" spans="1:3" ht="32" x14ac:dyDescent="0.2">
      <c r="A299">
        <v>298</v>
      </c>
      <c r="B299" s="29" t="s">
        <v>969</v>
      </c>
      <c r="C299" s="3" t="s">
        <v>2758</v>
      </c>
    </row>
    <row r="300" spans="1:3" ht="32" x14ac:dyDescent="0.2">
      <c r="A300">
        <v>299</v>
      </c>
      <c r="B300" s="28" t="s">
        <v>970</v>
      </c>
      <c r="C300" s="24" t="s">
        <v>2759</v>
      </c>
    </row>
    <row r="301" spans="1:3" ht="32" x14ac:dyDescent="0.2">
      <c r="A301">
        <v>300</v>
      </c>
      <c r="B301" s="29" t="s">
        <v>971</v>
      </c>
      <c r="C301" s="3" t="s">
        <v>2759</v>
      </c>
    </row>
    <row r="302" spans="1:3" ht="32" x14ac:dyDescent="0.2">
      <c r="A302">
        <v>301</v>
      </c>
      <c r="B302" s="28" t="s">
        <v>973</v>
      </c>
      <c r="C302" s="24" t="s">
        <v>974</v>
      </c>
    </row>
    <row r="303" spans="1:3" ht="32" x14ac:dyDescent="0.2">
      <c r="A303">
        <v>302</v>
      </c>
      <c r="B303" s="29" t="s">
        <v>975</v>
      </c>
      <c r="C303" s="3" t="s">
        <v>2762</v>
      </c>
    </row>
    <row r="304" spans="1:3" ht="32" x14ac:dyDescent="0.2">
      <c r="A304">
        <v>303</v>
      </c>
      <c r="B304" s="28" t="s">
        <v>976</v>
      </c>
      <c r="C304" s="24" t="s">
        <v>2763</v>
      </c>
    </row>
    <row r="305" spans="1:3" ht="32" x14ac:dyDescent="0.2">
      <c r="A305">
        <v>304</v>
      </c>
      <c r="B305" s="29" t="s">
        <v>977</v>
      </c>
      <c r="C305" s="3" t="s">
        <v>2499</v>
      </c>
    </row>
    <row r="306" spans="1:3" ht="32" x14ac:dyDescent="0.2">
      <c r="A306">
        <v>305</v>
      </c>
      <c r="B306" s="28" t="s">
        <v>978</v>
      </c>
      <c r="C306" s="24" t="s">
        <v>2764</v>
      </c>
    </row>
    <row r="307" spans="1:3" ht="32" x14ac:dyDescent="0.2">
      <c r="A307">
        <v>306</v>
      </c>
      <c r="B307" s="29" t="s">
        <v>979</v>
      </c>
      <c r="C307" s="3" t="s">
        <v>4300</v>
      </c>
    </row>
    <row r="308" spans="1:3" ht="32" x14ac:dyDescent="0.2">
      <c r="A308">
        <v>307</v>
      </c>
      <c r="B308" s="28" t="s">
        <v>980</v>
      </c>
      <c r="C308" s="24" t="s">
        <v>2524</v>
      </c>
    </row>
    <row r="309" spans="1:3" ht="32" x14ac:dyDescent="0.2">
      <c r="A309">
        <v>308</v>
      </c>
      <c r="B309" s="29" t="s">
        <v>981</v>
      </c>
      <c r="C309" s="3" t="s">
        <v>2766</v>
      </c>
    </row>
    <row r="310" spans="1:3" ht="32" x14ac:dyDescent="0.2">
      <c r="A310">
        <v>309</v>
      </c>
      <c r="B310" s="28" t="s">
        <v>982</v>
      </c>
      <c r="C310" s="24" t="s">
        <v>2767</v>
      </c>
    </row>
    <row r="311" spans="1:3" ht="32" x14ac:dyDescent="0.2">
      <c r="A311">
        <v>310</v>
      </c>
      <c r="B311" s="29" t="s">
        <v>983</v>
      </c>
      <c r="C311" s="3" t="s">
        <v>2768</v>
      </c>
    </row>
    <row r="312" spans="1:3" ht="32" x14ac:dyDescent="0.2">
      <c r="A312">
        <v>311</v>
      </c>
      <c r="B312" s="28" t="s">
        <v>985</v>
      </c>
      <c r="C312" s="24" t="s">
        <v>2770</v>
      </c>
    </row>
    <row r="313" spans="1:3" ht="32" x14ac:dyDescent="0.2">
      <c r="A313">
        <v>312</v>
      </c>
      <c r="B313" s="29" t="s">
        <v>987</v>
      </c>
      <c r="C313" s="3" t="s">
        <v>2772</v>
      </c>
    </row>
    <row r="314" spans="1:3" ht="48" x14ac:dyDescent="0.2">
      <c r="A314">
        <v>313</v>
      </c>
      <c r="B314" s="28" t="s">
        <v>988</v>
      </c>
      <c r="C314" s="24" t="s">
        <v>2773</v>
      </c>
    </row>
    <row r="315" spans="1:3" x14ac:dyDescent="0.2">
      <c r="A315">
        <v>314</v>
      </c>
      <c r="B315" s="29" t="s">
        <v>989</v>
      </c>
      <c r="C315" s="3" t="s">
        <v>340</v>
      </c>
    </row>
    <row r="316" spans="1:3" ht="32" x14ac:dyDescent="0.2">
      <c r="A316">
        <v>315</v>
      </c>
      <c r="B316" s="28" t="s">
        <v>990</v>
      </c>
      <c r="C316" s="24" t="s">
        <v>2775</v>
      </c>
    </row>
    <row r="317" spans="1:3" ht="32" x14ac:dyDescent="0.2">
      <c r="A317">
        <v>316</v>
      </c>
      <c r="B317" s="29" t="s">
        <v>991</v>
      </c>
      <c r="C317" s="3" t="s">
        <v>4301</v>
      </c>
    </row>
    <row r="318" spans="1:3" ht="32" x14ac:dyDescent="0.2">
      <c r="A318">
        <v>317</v>
      </c>
      <c r="B318" s="28" t="s">
        <v>992</v>
      </c>
      <c r="C318" s="24" t="s">
        <v>2777</v>
      </c>
    </row>
    <row r="319" spans="1:3" ht="48" x14ac:dyDescent="0.2">
      <c r="A319">
        <v>318</v>
      </c>
      <c r="B319" s="29" t="s">
        <v>993</v>
      </c>
      <c r="C319" s="3" t="s">
        <v>2778</v>
      </c>
    </row>
    <row r="320" spans="1:3" ht="48" x14ac:dyDescent="0.2">
      <c r="A320">
        <v>319</v>
      </c>
      <c r="B320" s="28" t="s">
        <v>994</v>
      </c>
      <c r="C320" s="24" t="s">
        <v>4302</v>
      </c>
    </row>
    <row r="321" spans="1:3" ht="32" x14ac:dyDescent="0.2">
      <c r="A321">
        <v>320</v>
      </c>
      <c r="B321" s="29" t="s">
        <v>995</v>
      </c>
      <c r="C321" s="3" t="s">
        <v>2779</v>
      </c>
    </row>
    <row r="322" spans="1:3" ht="32" x14ac:dyDescent="0.2">
      <c r="A322">
        <v>321</v>
      </c>
      <c r="B322" s="28" t="s">
        <v>996</v>
      </c>
      <c r="C322" s="24" t="s">
        <v>2598</v>
      </c>
    </row>
    <row r="323" spans="1:3" ht="32" x14ac:dyDescent="0.2">
      <c r="A323">
        <v>322</v>
      </c>
      <c r="B323" s="29" t="s">
        <v>997</v>
      </c>
      <c r="C323" s="3" t="s">
        <v>4303</v>
      </c>
    </row>
    <row r="324" spans="1:3" ht="32" x14ac:dyDescent="0.2">
      <c r="A324">
        <v>323</v>
      </c>
      <c r="B324" s="28" t="s">
        <v>5</v>
      </c>
      <c r="C324" s="24" t="s">
        <v>2781</v>
      </c>
    </row>
    <row r="325" spans="1:3" ht="32" x14ac:dyDescent="0.2">
      <c r="A325">
        <v>324</v>
      </c>
      <c r="B325" s="29" t="s">
        <v>998</v>
      </c>
      <c r="C325" s="3" t="s">
        <v>4304</v>
      </c>
    </row>
    <row r="326" spans="1:3" x14ac:dyDescent="0.2">
      <c r="A326">
        <v>325</v>
      </c>
      <c r="B326" s="28" t="s">
        <v>999</v>
      </c>
      <c r="C326" s="24" t="s">
        <v>4305</v>
      </c>
    </row>
    <row r="327" spans="1:3" ht="48" x14ac:dyDescent="0.2">
      <c r="A327">
        <v>326</v>
      </c>
      <c r="B327" s="29" t="s">
        <v>1000</v>
      </c>
      <c r="C327" s="3" t="s">
        <v>2784</v>
      </c>
    </row>
    <row r="328" spans="1:3" ht="32" x14ac:dyDescent="0.2">
      <c r="A328">
        <v>327</v>
      </c>
      <c r="B328" s="28" t="s">
        <v>1001</v>
      </c>
      <c r="C328" s="24" t="s">
        <v>2785</v>
      </c>
    </row>
    <row r="329" spans="1:3" ht="32" x14ac:dyDescent="0.2">
      <c r="A329">
        <v>328</v>
      </c>
      <c r="B329" s="29" t="s">
        <v>1002</v>
      </c>
      <c r="C329" s="3" t="s">
        <v>2786</v>
      </c>
    </row>
    <row r="330" spans="1:3" ht="32" x14ac:dyDescent="0.2">
      <c r="A330">
        <v>329</v>
      </c>
      <c r="B330" s="28" t="s">
        <v>1003</v>
      </c>
      <c r="C330" s="24" t="s">
        <v>2787</v>
      </c>
    </row>
    <row r="331" spans="1:3" x14ac:dyDescent="0.2">
      <c r="A331">
        <v>330</v>
      </c>
      <c r="B331" s="29" t="s">
        <v>1004</v>
      </c>
      <c r="C331" s="3" t="s">
        <v>4306</v>
      </c>
    </row>
    <row r="332" spans="1:3" x14ac:dyDescent="0.2">
      <c r="A332">
        <v>331</v>
      </c>
      <c r="B332" s="28" t="s">
        <v>1005</v>
      </c>
      <c r="C332" s="24" t="s">
        <v>4307</v>
      </c>
    </row>
    <row r="333" spans="1:3" ht="32" x14ac:dyDescent="0.2">
      <c r="A333">
        <v>332</v>
      </c>
      <c r="B333" s="29" t="s">
        <v>1006</v>
      </c>
      <c r="C333" s="3" t="s">
        <v>2790</v>
      </c>
    </row>
    <row r="334" spans="1:3" ht="32" x14ac:dyDescent="0.2">
      <c r="A334">
        <v>333</v>
      </c>
      <c r="B334" s="28" t="s">
        <v>1007</v>
      </c>
      <c r="C334" s="24" t="s">
        <v>2791</v>
      </c>
    </row>
    <row r="335" spans="1:3" ht="32" x14ac:dyDescent="0.2">
      <c r="A335">
        <v>334</v>
      </c>
      <c r="B335" s="29" t="s">
        <v>1008</v>
      </c>
      <c r="C335" s="3" t="s">
        <v>4391</v>
      </c>
    </row>
    <row r="336" spans="1:3" x14ac:dyDescent="0.2">
      <c r="A336">
        <v>335</v>
      </c>
      <c r="B336" s="28" t="s">
        <v>1009</v>
      </c>
      <c r="C336" s="24" t="s">
        <v>1010</v>
      </c>
    </row>
    <row r="337" spans="1:3" ht="32" x14ac:dyDescent="0.2">
      <c r="A337">
        <v>336</v>
      </c>
      <c r="B337" s="29" t="s">
        <v>1011</v>
      </c>
      <c r="C337" s="3" t="s">
        <v>2794</v>
      </c>
    </row>
    <row r="338" spans="1:3" ht="32" x14ac:dyDescent="0.2">
      <c r="A338">
        <v>337</v>
      </c>
      <c r="B338" s="28" t="s">
        <v>1012</v>
      </c>
      <c r="C338" s="24" t="s">
        <v>4308</v>
      </c>
    </row>
    <row r="339" spans="1:3" ht="32" x14ac:dyDescent="0.2">
      <c r="A339">
        <v>338</v>
      </c>
      <c r="B339" s="29" t="s">
        <v>1013</v>
      </c>
      <c r="C339" s="3" t="s">
        <v>2796</v>
      </c>
    </row>
    <row r="340" spans="1:3" ht="32" x14ac:dyDescent="0.2">
      <c r="A340">
        <v>339</v>
      </c>
      <c r="B340" s="28" t="s">
        <v>1014</v>
      </c>
      <c r="C340" s="24" t="s">
        <v>2797</v>
      </c>
    </row>
    <row r="341" spans="1:3" ht="32" x14ac:dyDescent="0.2">
      <c r="A341">
        <v>340</v>
      </c>
      <c r="B341" s="29" t="s">
        <v>1015</v>
      </c>
      <c r="C341" s="3" t="s">
        <v>2798</v>
      </c>
    </row>
    <row r="342" spans="1:3" ht="32" x14ac:dyDescent="0.2">
      <c r="A342">
        <v>341</v>
      </c>
      <c r="B342" s="28" t="s">
        <v>1016</v>
      </c>
      <c r="C342" s="24" t="s">
        <v>4309</v>
      </c>
    </row>
    <row r="343" spans="1:3" ht="48" x14ac:dyDescent="0.2">
      <c r="A343">
        <v>342</v>
      </c>
      <c r="B343" s="29" t="s">
        <v>1017</v>
      </c>
      <c r="C343" s="3" t="s">
        <v>4310</v>
      </c>
    </row>
    <row r="344" spans="1:3" x14ac:dyDescent="0.2">
      <c r="A344">
        <v>343</v>
      </c>
      <c r="B344" s="28" t="s">
        <v>1018</v>
      </c>
      <c r="C344" s="24" t="s">
        <v>4311</v>
      </c>
    </row>
    <row r="345" spans="1:3" ht="32" x14ac:dyDescent="0.2">
      <c r="A345">
        <v>344</v>
      </c>
      <c r="B345" s="29" t="s">
        <v>1019</v>
      </c>
      <c r="C345" s="3" t="s">
        <v>4312</v>
      </c>
    </row>
    <row r="346" spans="1:3" ht="32" x14ac:dyDescent="0.2">
      <c r="A346">
        <v>345</v>
      </c>
      <c r="B346" s="28" t="s">
        <v>1020</v>
      </c>
      <c r="C346" s="24" t="s">
        <v>2803</v>
      </c>
    </row>
    <row r="347" spans="1:3" ht="32" x14ac:dyDescent="0.2">
      <c r="A347">
        <v>346</v>
      </c>
      <c r="B347" s="29" t="s">
        <v>1021</v>
      </c>
      <c r="C347" s="3" t="s">
        <v>4313</v>
      </c>
    </row>
    <row r="348" spans="1:3" ht="48" x14ac:dyDescent="0.2">
      <c r="A348">
        <v>347</v>
      </c>
      <c r="B348" s="28" t="s">
        <v>1022</v>
      </c>
      <c r="C348" s="24" t="s">
        <v>2805</v>
      </c>
    </row>
    <row r="349" spans="1:3" ht="48" x14ac:dyDescent="0.2">
      <c r="A349">
        <v>348</v>
      </c>
      <c r="B349" s="29" t="s">
        <v>1023</v>
      </c>
      <c r="C349" s="3" t="s">
        <v>2806</v>
      </c>
    </row>
    <row r="350" spans="1:3" ht="32" x14ac:dyDescent="0.2">
      <c r="A350">
        <v>349</v>
      </c>
      <c r="B350" s="28" t="s">
        <v>1024</v>
      </c>
      <c r="C350" s="24" t="s">
        <v>2807</v>
      </c>
    </row>
    <row r="351" spans="1:3" ht="32" x14ac:dyDescent="0.2">
      <c r="A351">
        <v>350</v>
      </c>
      <c r="B351" s="29" t="s">
        <v>1025</v>
      </c>
      <c r="C351" s="3" t="s">
        <v>4392</v>
      </c>
    </row>
    <row r="352" spans="1:3" ht="48" x14ac:dyDescent="0.2">
      <c r="A352">
        <v>351</v>
      </c>
      <c r="B352" s="28" t="s">
        <v>1026</v>
      </c>
      <c r="C352" s="24" t="s">
        <v>2546</v>
      </c>
    </row>
    <row r="353" spans="1:3" ht="64" x14ac:dyDescent="0.2">
      <c r="A353">
        <v>352</v>
      </c>
      <c r="B353" s="29" t="s">
        <v>1027</v>
      </c>
      <c r="C353" s="3" t="s">
        <v>4393</v>
      </c>
    </row>
    <row r="354" spans="1:3" ht="32" x14ac:dyDescent="0.2">
      <c r="A354">
        <v>353</v>
      </c>
      <c r="B354" s="28" t="s">
        <v>1028</v>
      </c>
      <c r="C354" s="24" t="s">
        <v>2810</v>
      </c>
    </row>
    <row r="355" spans="1:3" ht="32" x14ac:dyDescent="0.2">
      <c r="A355">
        <v>354</v>
      </c>
      <c r="B355" s="29" t="s">
        <v>1029</v>
      </c>
      <c r="C355" s="3" t="s">
        <v>4314</v>
      </c>
    </row>
    <row r="356" spans="1:3" ht="48" x14ac:dyDescent="0.2">
      <c r="A356">
        <v>355</v>
      </c>
      <c r="B356" s="28" t="s">
        <v>1030</v>
      </c>
      <c r="C356" s="24" t="s">
        <v>2812</v>
      </c>
    </row>
    <row r="357" spans="1:3" ht="32" x14ac:dyDescent="0.2">
      <c r="A357">
        <v>356</v>
      </c>
      <c r="B357" s="29" t="s">
        <v>1031</v>
      </c>
      <c r="C357" s="3" t="s">
        <v>2813</v>
      </c>
    </row>
    <row r="358" spans="1:3" ht="32" x14ac:dyDescent="0.2">
      <c r="A358">
        <v>357</v>
      </c>
      <c r="B358" s="28" t="s">
        <v>1032</v>
      </c>
      <c r="C358" s="24" t="s">
        <v>2814</v>
      </c>
    </row>
    <row r="359" spans="1:3" ht="48" x14ac:dyDescent="0.2">
      <c r="A359">
        <v>358</v>
      </c>
      <c r="B359" s="29" t="s">
        <v>1033</v>
      </c>
      <c r="C359" s="3" t="s">
        <v>2815</v>
      </c>
    </row>
    <row r="360" spans="1:3" ht="48" x14ac:dyDescent="0.2">
      <c r="A360">
        <v>359</v>
      </c>
      <c r="B360" s="28" t="s">
        <v>1034</v>
      </c>
      <c r="C360" s="24" t="s">
        <v>4394</v>
      </c>
    </row>
    <row r="361" spans="1:3" ht="32" x14ac:dyDescent="0.2">
      <c r="A361">
        <v>360</v>
      </c>
      <c r="B361" s="29" t="s">
        <v>1035</v>
      </c>
      <c r="C361" s="3" t="s">
        <v>2817</v>
      </c>
    </row>
    <row r="362" spans="1:3" ht="48" x14ac:dyDescent="0.2">
      <c r="A362">
        <v>361</v>
      </c>
      <c r="B362" s="28" t="s">
        <v>1036</v>
      </c>
      <c r="C362" s="24" t="s">
        <v>2736</v>
      </c>
    </row>
    <row r="363" spans="1:3" ht="48" x14ac:dyDescent="0.2">
      <c r="A363">
        <v>362</v>
      </c>
      <c r="B363" s="29" t="s">
        <v>1037</v>
      </c>
      <c r="C363" s="3" t="s">
        <v>4395</v>
      </c>
    </row>
    <row r="364" spans="1:3" ht="48" x14ac:dyDescent="0.2">
      <c r="A364">
        <v>363</v>
      </c>
      <c r="B364" s="28" t="s">
        <v>1038</v>
      </c>
      <c r="C364" s="24" t="s">
        <v>2819</v>
      </c>
    </row>
    <row r="365" spans="1:3" ht="32" x14ac:dyDescent="0.2">
      <c r="A365">
        <v>364</v>
      </c>
      <c r="B365" s="29" t="s">
        <v>1039</v>
      </c>
      <c r="C365" s="3" t="s">
        <v>2820</v>
      </c>
    </row>
    <row r="366" spans="1:3" ht="48" x14ac:dyDescent="0.2">
      <c r="A366">
        <v>365</v>
      </c>
      <c r="B366" s="28" t="s">
        <v>1040</v>
      </c>
      <c r="C366" s="24" t="s">
        <v>4315</v>
      </c>
    </row>
    <row r="367" spans="1:3" ht="64" x14ac:dyDescent="0.2">
      <c r="A367">
        <v>366</v>
      </c>
      <c r="B367" s="29" t="s">
        <v>1041</v>
      </c>
      <c r="C367" s="3" t="s">
        <v>4396</v>
      </c>
    </row>
    <row r="368" spans="1:3" x14ac:dyDescent="0.2">
      <c r="A368">
        <v>367</v>
      </c>
      <c r="B368" s="28" t="s">
        <v>1042</v>
      </c>
      <c r="C368" s="24" t="s">
        <v>1043</v>
      </c>
    </row>
    <row r="369" spans="1:3" ht="48" x14ac:dyDescent="0.2">
      <c r="A369">
        <v>368</v>
      </c>
      <c r="B369" s="29" t="s">
        <v>1044</v>
      </c>
      <c r="C369" s="3" t="s">
        <v>2824</v>
      </c>
    </row>
    <row r="370" spans="1:3" ht="48" x14ac:dyDescent="0.2">
      <c r="A370">
        <v>369</v>
      </c>
      <c r="B370" s="28" t="s">
        <v>1045</v>
      </c>
      <c r="C370" s="24" t="s">
        <v>2825</v>
      </c>
    </row>
    <row r="371" spans="1:3" ht="48" x14ac:dyDescent="0.2">
      <c r="A371">
        <v>370</v>
      </c>
      <c r="B371" s="29" t="s">
        <v>1046</v>
      </c>
      <c r="C371" s="3" t="s">
        <v>4316</v>
      </c>
    </row>
    <row r="372" spans="1:3" ht="32" x14ac:dyDescent="0.2">
      <c r="A372">
        <v>371</v>
      </c>
      <c r="B372" s="28" t="s">
        <v>1047</v>
      </c>
      <c r="C372" s="24" t="s">
        <v>2827</v>
      </c>
    </row>
    <row r="373" spans="1:3" ht="32" x14ac:dyDescent="0.2">
      <c r="A373">
        <v>372</v>
      </c>
      <c r="B373" s="29" t="s">
        <v>1048</v>
      </c>
      <c r="C373" s="3" t="s">
        <v>4317</v>
      </c>
    </row>
    <row r="374" spans="1:3" ht="32" x14ac:dyDescent="0.2">
      <c r="A374">
        <v>373</v>
      </c>
      <c r="B374" s="28" t="s">
        <v>1049</v>
      </c>
      <c r="C374" s="24" t="s">
        <v>2829</v>
      </c>
    </row>
    <row r="375" spans="1:3" ht="48" x14ac:dyDescent="0.2">
      <c r="A375">
        <v>374</v>
      </c>
      <c r="B375" s="29" t="s">
        <v>1050</v>
      </c>
      <c r="C375" s="3" t="s">
        <v>2830</v>
      </c>
    </row>
    <row r="376" spans="1:3" ht="48" x14ac:dyDescent="0.2">
      <c r="A376">
        <v>375</v>
      </c>
      <c r="B376" s="28" t="s">
        <v>1051</v>
      </c>
      <c r="C376" s="24" t="s">
        <v>2831</v>
      </c>
    </row>
    <row r="377" spans="1:3" ht="48" x14ac:dyDescent="0.2">
      <c r="A377">
        <v>376</v>
      </c>
      <c r="B377" s="29" t="s">
        <v>1052</v>
      </c>
      <c r="C377" s="3" t="s">
        <v>2832</v>
      </c>
    </row>
    <row r="378" spans="1:3" ht="32" x14ac:dyDescent="0.2">
      <c r="A378">
        <v>377</v>
      </c>
      <c r="B378" s="28" t="s">
        <v>1053</v>
      </c>
      <c r="C378" s="24" t="s">
        <v>4318</v>
      </c>
    </row>
    <row r="379" spans="1:3" ht="32" x14ac:dyDescent="0.2">
      <c r="A379">
        <v>378</v>
      </c>
      <c r="B379" s="29" t="s">
        <v>1054</v>
      </c>
      <c r="C379" s="3" t="s">
        <v>2834</v>
      </c>
    </row>
    <row r="380" spans="1:3" ht="32" x14ac:dyDescent="0.2">
      <c r="A380">
        <v>379</v>
      </c>
      <c r="B380" s="28" t="s">
        <v>1055</v>
      </c>
      <c r="C380" s="24" t="s">
        <v>2835</v>
      </c>
    </row>
    <row r="381" spans="1:3" ht="48" x14ac:dyDescent="0.2">
      <c r="A381">
        <v>380</v>
      </c>
      <c r="B381" s="29" t="s">
        <v>1056</v>
      </c>
      <c r="C381" s="3" t="s">
        <v>4397</v>
      </c>
    </row>
    <row r="382" spans="1:3" ht="48" x14ac:dyDescent="0.2">
      <c r="A382">
        <v>381</v>
      </c>
      <c r="B382" s="28" t="s">
        <v>1057</v>
      </c>
      <c r="C382" s="24" t="s">
        <v>2837</v>
      </c>
    </row>
    <row r="383" spans="1:3" ht="32" x14ac:dyDescent="0.2">
      <c r="A383">
        <v>382</v>
      </c>
      <c r="B383" s="29" t="s">
        <v>1058</v>
      </c>
      <c r="C383" s="3" t="s">
        <v>4319</v>
      </c>
    </row>
    <row r="384" spans="1:3" ht="48" x14ac:dyDescent="0.2">
      <c r="A384">
        <v>383</v>
      </c>
      <c r="B384" s="28" t="s">
        <v>1059</v>
      </c>
      <c r="C384" s="24" t="s">
        <v>2839</v>
      </c>
    </row>
    <row r="385" spans="1:3" ht="32" x14ac:dyDescent="0.2">
      <c r="A385">
        <v>384</v>
      </c>
      <c r="B385" s="29" t="s">
        <v>1060</v>
      </c>
      <c r="C385" s="3" t="s">
        <v>2840</v>
      </c>
    </row>
    <row r="386" spans="1:3" ht="32" x14ac:dyDescent="0.2">
      <c r="A386">
        <v>385</v>
      </c>
      <c r="B386" s="28" t="s">
        <v>1061</v>
      </c>
      <c r="C386" s="24" t="s">
        <v>4320</v>
      </c>
    </row>
    <row r="387" spans="1:3" x14ac:dyDescent="0.2">
      <c r="A387">
        <v>386</v>
      </c>
      <c r="B387" s="29" t="s">
        <v>1062</v>
      </c>
      <c r="C387" s="3" t="s">
        <v>4321</v>
      </c>
    </row>
    <row r="388" spans="1:3" ht="48" x14ac:dyDescent="0.2">
      <c r="A388">
        <v>387</v>
      </c>
      <c r="B388" s="28" t="s">
        <v>1063</v>
      </c>
      <c r="C388" s="24" t="s">
        <v>4322</v>
      </c>
    </row>
    <row r="389" spans="1:3" ht="32" x14ac:dyDescent="0.2">
      <c r="A389">
        <v>388</v>
      </c>
      <c r="B389" s="29" t="s">
        <v>1064</v>
      </c>
      <c r="C389" s="3" t="s">
        <v>2665</v>
      </c>
    </row>
    <row r="390" spans="1:3" ht="32" x14ac:dyDescent="0.2">
      <c r="A390">
        <v>389</v>
      </c>
      <c r="B390" s="28" t="s">
        <v>1065</v>
      </c>
      <c r="C390" s="24" t="s">
        <v>2665</v>
      </c>
    </row>
    <row r="391" spans="1:3" ht="32" x14ac:dyDescent="0.2">
      <c r="A391">
        <v>390</v>
      </c>
      <c r="B391" s="29" t="s">
        <v>1066</v>
      </c>
      <c r="C391" s="3" t="s">
        <v>4323</v>
      </c>
    </row>
    <row r="392" spans="1:3" ht="32" x14ac:dyDescent="0.2">
      <c r="A392">
        <v>391</v>
      </c>
      <c r="B392" s="28" t="s">
        <v>1067</v>
      </c>
      <c r="C392" s="24" t="s">
        <v>2844</v>
      </c>
    </row>
    <row r="393" spans="1:3" ht="48" x14ac:dyDescent="0.2">
      <c r="A393">
        <v>392</v>
      </c>
      <c r="B393" s="29" t="s">
        <v>1068</v>
      </c>
      <c r="C393" s="3" t="s">
        <v>4398</v>
      </c>
    </row>
    <row r="394" spans="1:3" ht="32" x14ac:dyDescent="0.2">
      <c r="A394">
        <v>393</v>
      </c>
      <c r="B394" s="28" t="s">
        <v>1069</v>
      </c>
      <c r="C394" s="24" t="s">
        <v>4324</v>
      </c>
    </row>
    <row r="395" spans="1:3" ht="48" x14ac:dyDescent="0.2">
      <c r="A395">
        <v>394</v>
      </c>
      <c r="B395" s="29" t="s">
        <v>1070</v>
      </c>
      <c r="C395" s="3" t="s">
        <v>2847</v>
      </c>
    </row>
    <row r="396" spans="1:3" ht="32" x14ac:dyDescent="0.2">
      <c r="A396">
        <v>395</v>
      </c>
      <c r="B396" s="28" t="s">
        <v>1071</v>
      </c>
      <c r="C396" s="24" t="s">
        <v>4399</v>
      </c>
    </row>
    <row r="397" spans="1:3" ht="48" x14ac:dyDescent="0.2">
      <c r="A397">
        <v>396</v>
      </c>
      <c r="B397" s="29" t="s">
        <v>1072</v>
      </c>
      <c r="C397" s="3" t="s">
        <v>4400</v>
      </c>
    </row>
    <row r="398" spans="1:3" ht="32" x14ac:dyDescent="0.2">
      <c r="A398">
        <v>397</v>
      </c>
      <c r="B398" s="28" t="s">
        <v>1073</v>
      </c>
      <c r="C398" s="24" t="s">
        <v>2850</v>
      </c>
    </row>
    <row r="399" spans="1:3" ht="48" x14ac:dyDescent="0.2">
      <c r="A399">
        <v>398</v>
      </c>
      <c r="B399" s="29" t="s">
        <v>1074</v>
      </c>
      <c r="C399" s="3" t="s">
        <v>2851</v>
      </c>
    </row>
    <row r="400" spans="1:3" ht="32" x14ac:dyDescent="0.2">
      <c r="A400">
        <v>399</v>
      </c>
      <c r="B400" s="28" t="s">
        <v>1075</v>
      </c>
      <c r="C400" s="24" t="s">
        <v>2852</v>
      </c>
    </row>
    <row r="401" spans="1:3" ht="48" x14ac:dyDescent="0.2">
      <c r="A401">
        <v>400</v>
      </c>
      <c r="B401" s="29" t="s">
        <v>1076</v>
      </c>
      <c r="C401" s="3" t="s">
        <v>2853</v>
      </c>
    </row>
    <row r="402" spans="1:3" ht="48" x14ac:dyDescent="0.2">
      <c r="A402">
        <v>401</v>
      </c>
      <c r="B402" s="28" t="s">
        <v>1077</v>
      </c>
      <c r="C402" s="24" t="s">
        <v>2854</v>
      </c>
    </row>
    <row r="403" spans="1:3" ht="48" x14ac:dyDescent="0.2">
      <c r="A403">
        <v>402</v>
      </c>
      <c r="B403" s="29" t="s">
        <v>1078</v>
      </c>
      <c r="C403" s="3" t="s">
        <v>2855</v>
      </c>
    </row>
    <row r="404" spans="1:3" ht="32" x14ac:dyDescent="0.2">
      <c r="A404">
        <v>403</v>
      </c>
      <c r="B404" s="28" t="s">
        <v>1079</v>
      </c>
      <c r="C404" s="24" t="s">
        <v>2856</v>
      </c>
    </row>
    <row r="405" spans="1:3" ht="32" x14ac:dyDescent="0.2">
      <c r="A405">
        <v>404</v>
      </c>
      <c r="B405" s="29" t="s">
        <v>1080</v>
      </c>
      <c r="C405" s="3" t="s">
        <v>2857</v>
      </c>
    </row>
    <row r="406" spans="1:3" ht="32" x14ac:dyDescent="0.2">
      <c r="A406">
        <v>405</v>
      </c>
      <c r="B406" s="28" t="s">
        <v>1081</v>
      </c>
      <c r="C406" s="24" t="s">
        <v>2858</v>
      </c>
    </row>
    <row r="407" spans="1:3" ht="48" x14ac:dyDescent="0.2">
      <c r="A407">
        <v>406</v>
      </c>
      <c r="B407" s="29" t="s">
        <v>1082</v>
      </c>
      <c r="C407" s="3" t="s">
        <v>2859</v>
      </c>
    </row>
    <row r="408" spans="1:3" ht="32" x14ac:dyDescent="0.2">
      <c r="A408">
        <v>407</v>
      </c>
      <c r="B408" s="28" t="s">
        <v>1083</v>
      </c>
      <c r="C408" s="24" t="s">
        <v>2860</v>
      </c>
    </row>
    <row r="409" spans="1:3" ht="48" x14ac:dyDescent="0.2">
      <c r="A409">
        <v>408</v>
      </c>
      <c r="B409" s="29" t="s">
        <v>1084</v>
      </c>
      <c r="C409" s="3" t="s">
        <v>4325</v>
      </c>
    </row>
    <row r="410" spans="1:3" x14ac:dyDescent="0.2">
      <c r="A410">
        <v>409</v>
      </c>
      <c r="B410" s="28" t="s">
        <v>1085</v>
      </c>
      <c r="C410" s="24" t="s">
        <v>1086</v>
      </c>
    </row>
    <row r="411" spans="1:3" ht="48" x14ac:dyDescent="0.2">
      <c r="A411">
        <v>410</v>
      </c>
      <c r="B411" s="29" t="s">
        <v>1087</v>
      </c>
      <c r="C411" s="3" t="s">
        <v>2863</v>
      </c>
    </row>
    <row r="412" spans="1:3" x14ac:dyDescent="0.2">
      <c r="A412">
        <v>411</v>
      </c>
      <c r="B412" s="28" t="s">
        <v>1088</v>
      </c>
      <c r="C412" s="24" t="s">
        <v>4326</v>
      </c>
    </row>
    <row r="413" spans="1:3" ht="32" x14ac:dyDescent="0.2">
      <c r="A413">
        <v>412</v>
      </c>
      <c r="B413" s="29" t="s">
        <v>1089</v>
      </c>
      <c r="C413" s="3" t="s">
        <v>2865</v>
      </c>
    </row>
    <row r="414" spans="1:3" ht="32" x14ac:dyDescent="0.2">
      <c r="A414">
        <v>413</v>
      </c>
      <c r="B414" s="28" t="s">
        <v>1090</v>
      </c>
      <c r="C414" s="24" t="s">
        <v>2866</v>
      </c>
    </row>
    <row r="415" spans="1:3" x14ac:dyDescent="0.2">
      <c r="A415">
        <v>414</v>
      </c>
      <c r="B415" s="29" t="s">
        <v>4327</v>
      </c>
      <c r="C415" s="3" t="s">
        <v>4328</v>
      </c>
    </row>
    <row r="416" spans="1:3" ht="32" x14ac:dyDescent="0.2">
      <c r="A416">
        <v>415</v>
      </c>
      <c r="B416" s="28" t="s">
        <v>1092</v>
      </c>
      <c r="C416" s="24" t="s">
        <v>4329</v>
      </c>
    </row>
    <row r="417" spans="1:3" ht="32" x14ac:dyDescent="0.2">
      <c r="A417">
        <v>416</v>
      </c>
      <c r="B417" s="29" t="s">
        <v>1093</v>
      </c>
      <c r="C417" s="3" t="s">
        <v>4330</v>
      </c>
    </row>
    <row r="418" spans="1:3" ht="32" x14ac:dyDescent="0.2">
      <c r="A418">
        <v>417</v>
      </c>
      <c r="B418" s="28" t="s">
        <v>1094</v>
      </c>
      <c r="C418" s="24" t="s">
        <v>2870</v>
      </c>
    </row>
    <row r="419" spans="1:3" ht="32" x14ac:dyDescent="0.2">
      <c r="A419">
        <v>418</v>
      </c>
      <c r="B419" s="29" t="s">
        <v>1095</v>
      </c>
      <c r="C419" s="3" t="s">
        <v>4331</v>
      </c>
    </row>
    <row r="420" spans="1:3" ht="48" x14ac:dyDescent="0.2">
      <c r="A420">
        <v>419</v>
      </c>
      <c r="B420" s="28" t="s">
        <v>1096</v>
      </c>
      <c r="C420" s="24" t="s">
        <v>2503</v>
      </c>
    </row>
    <row r="421" spans="1:3" ht="32" x14ac:dyDescent="0.2">
      <c r="A421">
        <v>420</v>
      </c>
      <c r="B421" s="29" t="s">
        <v>1097</v>
      </c>
      <c r="C421" s="3" t="s">
        <v>2871</v>
      </c>
    </row>
    <row r="422" spans="1:3" x14ac:dyDescent="0.2">
      <c r="A422">
        <v>421</v>
      </c>
      <c r="B422" s="28" t="s">
        <v>1098</v>
      </c>
      <c r="C422" s="24" t="s">
        <v>1099</v>
      </c>
    </row>
    <row r="423" spans="1:3" ht="48" x14ac:dyDescent="0.2">
      <c r="A423">
        <v>422</v>
      </c>
      <c r="B423" s="29" t="s">
        <v>1100</v>
      </c>
      <c r="C423" s="3" t="s">
        <v>4401</v>
      </c>
    </row>
    <row r="424" spans="1:3" ht="32" x14ac:dyDescent="0.2">
      <c r="A424">
        <v>423</v>
      </c>
      <c r="B424" s="28" t="s">
        <v>1101</v>
      </c>
      <c r="C424" s="24" t="s">
        <v>4332</v>
      </c>
    </row>
    <row r="425" spans="1:3" ht="32" x14ac:dyDescent="0.2">
      <c r="A425">
        <v>424</v>
      </c>
      <c r="B425" s="29" t="s">
        <v>1102</v>
      </c>
      <c r="C425" s="3" t="s">
        <v>2875</v>
      </c>
    </row>
    <row r="426" spans="1:3" ht="32" x14ac:dyDescent="0.2">
      <c r="A426">
        <v>425</v>
      </c>
      <c r="B426" s="28" t="s">
        <v>1103</v>
      </c>
      <c r="C426" s="24" t="s">
        <v>4333</v>
      </c>
    </row>
    <row r="427" spans="1:3" ht="32" x14ac:dyDescent="0.2">
      <c r="A427">
        <v>426</v>
      </c>
      <c r="B427" s="29" t="s">
        <v>1104</v>
      </c>
      <c r="C427" s="3" t="s">
        <v>2877</v>
      </c>
    </row>
    <row r="428" spans="1:3" ht="32" x14ac:dyDescent="0.2">
      <c r="A428">
        <v>427</v>
      </c>
      <c r="B428" s="28" t="s">
        <v>1105</v>
      </c>
      <c r="C428" s="24" t="s">
        <v>334</v>
      </c>
    </row>
    <row r="429" spans="1:3" ht="48" x14ac:dyDescent="0.2">
      <c r="A429">
        <v>428</v>
      </c>
      <c r="B429" s="29" t="s">
        <v>1106</v>
      </c>
      <c r="C429" s="3" t="s">
        <v>2879</v>
      </c>
    </row>
    <row r="430" spans="1:3" ht="32" x14ac:dyDescent="0.2">
      <c r="A430">
        <v>429</v>
      </c>
      <c r="B430" s="28" t="s">
        <v>1107</v>
      </c>
      <c r="C430" s="24" t="s">
        <v>2880</v>
      </c>
    </row>
    <row r="431" spans="1:3" ht="48" x14ac:dyDescent="0.2">
      <c r="A431">
        <v>430</v>
      </c>
      <c r="B431" s="29" t="s">
        <v>1108</v>
      </c>
      <c r="C431" s="3" t="s">
        <v>2881</v>
      </c>
    </row>
    <row r="432" spans="1:3" ht="32" x14ac:dyDescent="0.2">
      <c r="A432">
        <v>431</v>
      </c>
      <c r="B432" s="28" t="s">
        <v>1109</v>
      </c>
      <c r="C432" s="24" t="s">
        <v>2882</v>
      </c>
    </row>
    <row r="433" spans="1:3" ht="32" x14ac:dyDescent="0.2">
      <c r="A433">
        <v>432</v>
      </c>
      <c r="B433" s="29" t="s">
        <v>1110</v>
      </c>
      <c r="C433" s="3" t="s">
        <v>4334</v>
      </c>
    </row>
    <row r="434" spans="1:3" ht="32" x14ac:dyDescent="0.2">
      <c r="A434">
        <v>433</v>
      </c>
      <c r="B434" s="28" t="s">
        <v>1111</v>
      </c>
      <c r="C434" s="24" t="s">
        <v>2884</v>
      </c>
    </row>
    <row r="435" spans="1:3" x14ac:dyDescent="0.2">
      <c r="A435">
        <v>434</v>
      </c>
      <c r="B435" s="29" t="s">
        <v>1112</v>
      </c>
      <c r="C435" s="3" t="s">
        <v>4335</v>
      </c>
    </row>
    <row r="436" spans="1:3" x14ac:dyDescent="0.2">
      <c r="A436">
        <v>435</v>
      </c>
      <c r="B436" s="28" t="s">
        <v>1113</v>
      </c>
      <c r="C436" s="24" t="s">
        <v>4335</v>
      </c>
    </row>
    <row r="437" spans="1:3" ht="32" x14ac:dyDescent="0.2">
      <c r="A437">
        <v>436</v>
      </c>
      <c r="B437" s="29" t="s">
        <v>1114</v>
      </c>
      <c r="C437" s="3" t="s">
        <v>2887</v>
      </c>
    </row>
    <row r="438" spans="1:3" ht="32" x14ac:dyDescent="0.2">
      <c r="A438">
        <v>437</v>
      </c>
      <c r="B438" s="28" t="s">
        <v>1115</v>
      </c>
      <c r="C438" s="24" t="s">
        <v>2888</v>
      </c>
    </row>
    <row r="439" spans="1:3" ht="32" x14ac:dyDescent="0.2">
      <c r="A439">
        <v>438</v>
      </c>
      <c r="B439" s="29" t="s">
        <v>1116</v>
      </c>
      <c r="C439" s="3" t="s">
        <v>2889</v>
      </c>
    </row>
    <row r="440" spans="1:3" ht="48" x14ac:dyDescent="0.2">
      <c r="A440">
        <v>439</v>
      </c>
      <c r="B440" s="28" t="s">
        <v>1117</v>
      </c>
      <c r="C440" s="24" t="s">
        <v>2890</v>
      </c>
    </row>
    <row r="441" spans="1:3" ht="32" x14ac:dyDescent="0.2">
      <c r="A441">
        <v>440</v>
      </c>
      <c r="B441" s="29" t="s">
        <v>1118</v>
      </c>
      <c r="C441" s="3" t="s">
        <v>2891</v>
      </c>
    </row>
    <row r="442" spans="1:3" ht="48" x14ac:dyDescent="0.2">
      <c r="A442">
        <v>441</v>
      </c>
      <c r="B442" s="28" t="s">
        <v>1119</v>
      </c>
      <c r="C442" s="24" t="s">
        <v>2892</v>
      </c>
    </row>
    <row r="443" spans="1:3" x14ac:dyDescent="0.2">
      <c r="A443">
        <v>442</v>
      </c>
      <c r="B443" s="29" t="s">
        <v>1120</v>
      </c>
      <c r="C443" s="3" t="s">
        <v>1121</v>
      </c>
    </row>
    <row r="444" spans="1:3" ht="48" x14ac:dyDescent="0.2">
      <c r="A444">
        <v>443</v>
      </c>
      <c r="B444" s="28" t="s">
        <v>1122</v>
      </c>
      <c r="C444" s="24" t="s">
        <v>2894</v>
      </c>
    </row>
    <row r="445" spans="1:3" ht="48" x14ac:dyDescent="0.2">
      <c r="A445">
        <v>444</v>
      </c>
      <c r="B445" s="29" t="s">
        <v>1123</v>
      </c>
      <c r="C445" s="3" t="s">
        <v>2895</v>
      </c>
    </row>
    <row r="446" spans="1:3" ht="64" x14ac:dyDescent="0.2">
      <c r="A446">
        <v>445</v>
      </c>
      <c r="B446" s="28" t="s">
        <v>1124</v>
      </c>
      <c r="C446" s="24" t="s">
        <v>4402</v>
      </c>
    </row>
    <row r="447" spans="1:3" ht="32" x14ac:dyDescent="0.2">
      <c r="A447">
        <v>446</v>
      </c>
      <c r="B447" s="29" t="s">
        <v>1125</v>
      </c>
      <c r="C447" s="3" t="s">
        <v>2897</v>
      </c>
    </row>
    <row r="448" spans="1:3" ht="32" x14ac:dyDescent="0.2">
      <c r="A448">
        <v>447</v>
      </c>
      <c r="B448" s="28" t="s">
        <v>1126</v>
      </c>
      <c r="C448" s="24" t="s">
        <v>2898</v>
      </c>
    </row>
    <row r="449" spans="1:3" ht="48" x14ac:dyDescent="0.2">
      <c r="A449">
        <v>448</v>
      </c>
      <c r="B449" s="29" t="s">
        <v>1127</v>
      </c>
      <c r="C449" s="3" t="s">
        <v>2899</v>
      </c>
    </row>
    <row r="450" spans="1:3" ht="32" x14ac:dyDescent="0.2">
      <c r="A450">
        <v>449</v>
      </c>
      <c r="B450" s="28" t="s">
        <v>1128</v>
      </c>
      <c r="C450" s="24" t="s">
        <v>2900</v>
      </c>
    </row>
    <row r="451" spans="1:3" ht="48" x14ac:dyDescent="0.2">
      <c r="A451">
        <v>450</v>
      </c>
      <c r="B451" s="29" t="s">
        <v>1129</v>
      </c>
      <c r="C451" s="3" t="s">
        <v>4403</v>
      </c>
    </row>
    <row r="452" spans="1:3" ht="32" x14ac:dyDescent="0.2">
      <c r="A452">
        <v>451</v>
      </c>
      <c r="B452" s="28" t="s">
        <v>1130</v>
      </c>
      <c r="C452" s="24" t="s">
        <v>1131</v>
      </c>
    </row>
    <row r="453" spans="1:3" ht="32" x14ac:dyDescent="0.2">
      <c r="A453">
        <v>452</v>
      </c>
      <c r="B453" s="29" t="s">
        <v>1132</v>
      </c>
      <c r="C453" s="3" t="s">
        <v>2903</v>
      </c>
    </row>
    <row r="454" spans="1:3" ht="48" x14ac:dyDescent="0.2">
      <c r="A454">
        <v>453</v>
      </c>
      <c r="B454" s="28" t="s">
        <v>1133</v>
      </c>
      <c r="C454" s="24" t="s">
        <v>4336</v>
      </c>
    </row>
    <row r="455" spans="1:3" ht="48" x14ac:dyDescent="0.2">
      <c r="A455">
        <v>454</v>
      </c>
      <c r="B455" s="29" t="s">
        <v>1134</v>
      </c>
      <c r="C455" s="3" t="s">
        <v>2905</v>
      </c>
    </row>
    <row r="456" spans="1:3" x14ac:dyDescent="0.2">
      <c r="A456">
        <v>455</v>
      </c>
      <c r="B456" s="28" t="s">
        <v>1135</v>
      </c>
      <c r="C456" s="24" t="s">
        <v>4404</v>
      </c>
    </row>
    <row r="457" spans="1:3" ht="48" x14ac:dyDescent="0.2">
      <c r="A457">
        <v>456</v>
      </c>
      <c r="B457" s="29" t="s">
        <v>1136</v>
      </c>
      <c r="C457" s="3" t="s">
        <v>4405</v>
      </c>
    </row>
    <row r="458" spans="1:3" x14ac:dyDescent="0.2">
      <c r="A458">
        <v>457</v>
      </c>
      <c r="B458" s="28" t="s">
        <v>1137</v>
      </c>
      <c r="C458" s="24" t="s">
        <v>4337</v>
      </c>
    </row>
    <row r="459" spans="1:3" x14ac:dyDescent="0.2">
      <c r="A459">
        <v>458</v>
      </c>
      <c r="B459" s="29" t="s">
        <v>1138</v>
      </c>
      <c r="C459" s="3" t="s">
        <v>4338</v>
      </c>
    </row>
    <row r="460" spans="1:3" ht="48" x14ac:dyDescent="0.2">
      <c r="A460">
        <v>459</v>
      </c>
      <c r="B460" s="28" t="s">
        <v>1139</v>
      </c>
      <c r="C460" s="24" t="s">
        <v>2909</v>
      </c>
    </row>
    <row r="461" spans="1:3" ht="32" x14ac:dyDescent="0.2">
      <c r="A461">
        <v>460</v>
      </c>
      <c r="B461" s="29" t="s">
        <v>1140</v>
      </c>
      <c r="C461" s="3" t="s">
        <v>2910</v>
      </c>
    </row>
    <row r="462" spans="1:3" ht="48" x14ac:dyDescent="0.2">
      <c r="A462">
        <v>461</v>
      </c>
      <c r="B462" s="28" t="s">
        <v>1141</v>
      </c>
      <c r="C462" s="24" t="s">
        <v>4406</v>
      </c>
    </row>
    <row r="463" spans="1:3" ht="48" x14ac:dyDescent="0.2">
      <c r="A463">
        <v>462</v>
      </c>
      <c r="B463" s="29" t="s">
        <v>1142</v>
      </c>
      <c r="C463" s="3" t="s">
        <v>2912</v>
      </c>
    </row>
    <row r="464" spans="1:3" ht="32" x14ac:dyDescent="0.2">
      <c r="A464">
        <v>463</v>
      </c>
      <c r="B464" s="28" t="s">
        <v>1143</v>
      </c>
      <c r="C464" s="24" t="s">
        <v>2913</v>
      </c>
    </row>
    <row r="465" spans="1:3" ht="48" x14ac:dyDescent="0.2">
      <c r="A465">
        <v>464</v>
      </c>
      <c r="B465" s="29" t="s">
        <v>1144</v>
      </c>
      <c r="C465" s="3" t="s">
        <v>2914</v>
      </c>
    </row>
    <row r="466" spans="1:3" ht="32" x14ac:dyDescent="0.2">
      <c r="A466">
        <v>465</v>
      </c>
      <c r="B466" s="28" t="s">
        <v>1145</v>
      </c>
      <c r="C466" s="24" t="s">
        <v>2915</v>
      </c>
    </row>
    <row r="467" spans="1:3" ht="48" x14ac:dyDescent="0.2">
      <c r="A467">
        <v>466</v>
      </c>
      <c r="B467" s="29" t="s">
        <v>1146</v>
      </c>
      <c r="C467" s="3" t="s">
        <v>4407</v>
      </c>
    </row>
    <row r="468" spans="1:3" ht="32" x14ac:dyDescent="0.2">
      <c r="A468">
        <v>467</v>
      </c>
      <c r="B468" s="28" t="s">
        <v>1147</v>
      </c>
      <c r="C468" s="24" t="s">
        <v>2917</v>
      </c>
    </row>
    <row r="469" spans="1:3" ht="32" x14ac:dyDescent="0.2">
      <c r="A469">
        <v>468</v>
      </c>
      <c r="B469" s="29" t="s">
        <v>1148</v>
      </c>
      <c r="C469" s="3" t="s">
        <v>2918</v>
      </c>
    </row>
    <row r="470" spans="1:3" ht="32" x14ac:dyDescent="0.2">
      <c r="A470">
        <v>469</v>
      </c>
      <c r="B470" s="28" t="s">
        <v>1149</v>
      </c>
      <c r="C470" s="24" t="s">
        <v>4339</v>
      </c>
    </row>
    <row r="471" spans="1:3" ht="32" x14ac:dyDescent="0.2">
      <c r="A471">
        <v>470</v>
      </c>
      <c r="B471" s="29" t="s">
        <v>1150</v>
      </c>
      <c r="C471" s="3" t="s">
        <v>2920</v>
      </c>
    </row>
    <row r="472" spans="1:3" ht="32" x14ac:dyDescent="0.2">
      <c r="A472">
        <v>471</v>
      </c>
      <c r="B472" s="28" t="s">
        <v>1151</v>
      </c>
      <c r="C472" s="24" t="s">
        <v>2921</v>
      </c>
    </row>
    <row r="473" spans="1:3" ht="32" x14ac:dyDescent="0.2">
      <c r="A473">
        <v>472</v>
      </c>
      <c r="B473" s="29" t="s">
        <v>1152</v>
      </c>
      <c r="C473" s="3" t="s">
        <v>4229</v>
      </c>
    </row>
    <row r="474" spans="1:3" ht="32" x14ac:dyDescent="0.2">
      <c r="A474">
        <v>473</v>
      </c>
      <c r="B474" s="28" t="s">
        <v>1153</v>
      </c>
      <c r="C474" s="24" t="s">
        <v>2923</v>
      </c>
    </row>
    <row r="475" spans="1:3" ht="32" x14ac:dyDescent="0.2">
      <c r="A475">
        <v>474</v>
      </c>
      <c r="B475" s="29" t="s">
        <v>1154</v>
      </c>
      <c r="C475" s="3" t="s">
        <v>2924</v>
      </c>
    </row>
    <row r="476" spans="1:3" ht="32" x14ac:dyDescent="0.2">
      <c r="A476">
        <v>475</v>
      </c>
      <c r="B476" s="28" t="s">
        <v>1155</v>
      </c>
      <c r="C476" s="24" t="s">
        <v>2925</v>
      </c>
    </row>
    <row r="477" spans="1:3" ht="32" x14ac:dyDescent="0.2">
      <c r="A477">
        <v>476</v>
      </c>
      <c r="B477" s="29" t="s">
        <v>1156</v>
      </c>
      <c r="C477" s="3" t="s">
        <v>2926</v>
      </c>
    </row>
    <row r="478" spans="1:3" ht="32" x14ac:dyDescent="0.2">
      <c r="A478">
        <v>477</v>
      </c>
      <c r="B478" s="28" t="s">
        <v>1157</v>
      </c>
      <c r="C478" s="24" t="s">
        <v>2927</v>
      </c>
    </row>
    <row r="479" spans="1:3" ht="32" x14ac:dyDescent="0.2">
      <c r="A479">
        <v>478</v>
      </c>
      <c r="B479" s="29" t="s">
        <v>1158</v>
      </c>
      <c r="C479" s="3" t="s">
        <v>2928</v>
      </c>
    </row>
    <row r="480" spans="1:3" ht="48" x14ac:dyDescent="0.2">
      <c r="A480">
        <v>479</v>
      </c>
      <c r="B480" s="28" t="s">
        <v>1159</v>
      </c>
      <c r="C480" s="24" t="s">
        <v>2709</v>
      </c>
    </row>
    <row r="481" spans="1:3" ht="48" x14ac:dyDescent="0.2">
      <c r="A481">
        <v>480</v>
      </c>
      <c r="B481" s="29" t="s">
        <v>1160</v>
      </c>
      <c r="C481" s="3" t="s">
        <v>2929</v>
      </c>
    </row>
    <row r="482" spans="1:3" x14ac:dyDescent="0.2">
      <c r="A482">
        <v>481</v>
      </c>
      <c r="B482" s="28" t="s">
        <v>1161</v>
      </c>
      <c r="C482" s="24" t="s">
        <v>4340</v>
      </c>
    </row>
    <row r="483" spans="1:3" ht="32" x14ac:dyDescent="0.2">
      <c r="A483">
        <v>482</v>
      </c>
      <c r="B483" s="29" t="s">
        <v>1162</v>
      </c>
      <c r="C483" s="3" t="s">
        <v>2931</v>
      </c>
    </row>
    <row r="484" spans="1:3" ht="48" x14ac:dyDescent="0.2">
      <c r="A484">
        <v>483</v>
      </c>
      <c r="B484" s="28" t="s">
        <v>1163</v>
      </c>
      <c r="C484" s="24" t="s">
        <v>2932</v>
      </c>
    </row>
    <row r="485" spans="1:3" ht="32" x14ac:dyDescent="0.2">
      <c r="A485">
        <v>484</v>
      </c>
      <c r="B485" s="29" t="s">
        <v>1164</v>
      </c>
      <c r="C485" s="3" t="s">
        <v>2933</v>
      </c>
    </row>
    <row r="486" spans="1:3" ht="64" x14ac:dyDescent="0.2">
      <c r="A486">
        <v>485</v>
      </c>
      <c r="B486" s="28" t="s">
        <v>1165</v>
      </c>
      <c r="C486" s="24" t="s">
        <v>4408</v>
      </c>
    </row>
    <row r="487" spans="1:3" ht="48" x14ac:dyDescent="0.2">
      <c r="A487">
        <v>486</v>
      </c>
      <c r="B487" s="29" t="s">
        <v>1166</v>
      </c>
      <c r="C487" s="3" t="s">
        <v>2935</v>
      </c>
    </row>
    <row r="488" spans="1:3" ht="32" x14ac:dyDescent="0.2">
      <c r="A488">
        <v>487</v>
      </c>
      <c r="B488" s="28" t="s">
        <v>1167</v>
      </c>
      <c r="C488" s="24" t="s">
        <v>2936</v>
      </c>
    </row>
    <row r="489" spans="1:3" ht="32" x14ac:dyDescent="0.2">
      <c r="A489">
        <v>488</v>
      </c>
      <c r="B489" s="29" t="s">
        <v>4341</v>
      </c>
      <c r="C489" s="3" t="s">
        <v>4342</v>
      </c>
    </row>
    <row r="490" spans="1:3" ht="48" x14ac:dyDescent="0.2">
      <c r="A490">
        <v>489</v>
      </c>
      <c r="B490" s="28" t="s">
        <v>1169</v>
      </c>
      <c r="C490" s="24" t="s">
        <v>4343</v>
      </c>
    </row>
    <row r="491" spans="1:3" x14ac:dyDescent="0.2">
      <c r="A491">
        <v>490</v>
      </c>
      <c r="B491" s="29" t="s">
        <v>1170</v>
      </c>
      <c r="C491" s="3" t="s">
        <v>4409</v>
      </c>
    </row>
    <row r="492" spans="1:3" ht="32" x14ac:dyDescent="0.2">
      <c r="A492">
        <v>491</v>
      </c>
      <c r="B492" s="28" t="s">
        <v>1171</v>
      </c>
      <c r="C492" s="24" t="s">
        <v>2940</v>
      </c>
    </row>
    <row r="493" spans="1:3" ht="32" x14ac:dyDescent="0.2">
      <c r="A493">
        <v>492</v>
      </c>
      <c r="B493" s="29" t="s">
        <v>1172</v>
      </c>
      <c r="C493" s="3" t="s">
        <v>2941</v>
      </c>
    </row>
    <row r="494" spans="1:3" ht="32" x14ac:dyDescent="0.2">
      <c r="A494">
        <v>493</v>
      </c>
      <c r="B494" s="28" t="s">
        <v>1173</v>
      </c>
      <c r="C494" s="24" t="s">
        <v>2942</v>
      </c>
    </row>
    <row r="495" spans="1:3" ht="48" x14ac:dyDescent="0.2">
      <c r="A495">
        <v>494</v>
      </c>
      <c r="B495" s="29" t="s">
        <v>1174</v>
      </c>
      <c r="C495" s="3" t="s">
        <v>2943</v>
      </c>
    </row>
    <row r="496" spans="1:3" ht="48" x14ac:dyDescent="0.2">
      <c r="A496">
        <v>495</v>
      </c>
      <c r="B496" s="28" t="s">
        <v>1175</v>
      </c>
      <c r="C496" s="24" t="s">
        <v>2944</v>
      </c>
    </row>
    <row r="497" spans="1:3" ht="48" x14ac:dyDescent="0.2">
      <c r="A497">
        <v>496</v>
      </c>
      <c r="B497" s="29" t="s">
        <v>1176</v>
      </c>
      <c r="C497" s="3" t="s">
        <v>4410</v>
      </c>
    </row>
    <row r="498" spans="1:3" ht="48" x14ac:dyDescent="0.2">
      <c r="A498">
        <v>497</v>
      </c>
      <c r="B498" s="28" t="s">
        <v>1177</v>
      </c>
      <c r="C498" s="24" t="s">
        <v>2946</v>
      </c>
    </row>
    <row r="499" spans="1:3" ht="32" x14ac:dyDescent="0.2">
      <c r="A499">
        <v>498</v>
      </c>
      <c r="B499" s="29" t="s">
        <v>1178</v>
      </c>
      <c r="C499" s="3" t="s">
        <v>4411</v>
      </c>
    </row>
    <row r="500" spans="1:3" ht="32" x14ac:dyDescent="0.2">
      <c r="A500">
        <v>499</v>
      </c>
      <c r="B500" s="28" t="s">
        <v>1179</v>
      </c>
      <c r="C500" s="24" t="s">
        <v>2948</v>
      </c>
    </row>
    <row r="501" spans="1:3" ht="32" x14ac:dyDescent="0.2">
      <c r="A501">
        <v>500</v>
      </c>
      <c r="B501" s="29" t="s">
        <v>1180</v>
      </c>
      <c r="C501" s="3" t="s">
        <v>2949</v>
      </c>
    </row>
    <row r="502" spans="1:3" ht="32" x14ac:dyDescent="0.2">
      <c r="A502">
        <v>501</v>
      </c>
      <c r="B502" s="28" t="s">
        <v>1181</v>
      </c>
      <c r="C502" s="24" t="s">
        <v>2950</v>
      </c>
    </row>
    <row r="503" spans="1:3" ht="32" x14ac:dyDescent="0.2">
      <c r="A503">
        <v>502</v>
      </c>
      <c r="B503" s="29" t="s">
        <v>1182</v>
      </c>
      <c r="C503" s="3" t="s">
        <v>2951</v>
      </c>
    </row>
    <row r="504" spans="1:3" ht="32" x14ac:dyDescent="0.2">
      <c r="A504">
        <v>503</v>
      </c>
      <c r="B504" s="28" t="s">
        <v>1183</v>
      </c>
      <c r="C504" s="24" t="s">
        <v>2952</v>
      </c>
    </row>
    <row r="505" spans="1:3" ht="48" x14ac:dyDescent="0.2">
      <c r="A505">
        <v>504</v>
      </c>
      <c r="B505" s="29" t="s">
        <v>1184</v>
      </c>
      <c r="C505" s="3" t="s">
        <v>2953</v>
      </c>
    </row>
    <row r="506" spans="1:3" ht="48" x14ac:dyDescent="0.2">
      <c r="A506">
        <v>505</v>
      </c>
      <c r="B506" s="28" t="s">
        <v>1185</v>
      </c>
      <c r="C506" s="24" t="s">
        <v>2954</v>
      </c>
    </row>
    <row r="507" spans="1:3" ht="32" x14ac:dyDescent="0.2">
      <c r="A507">
        <v>506</v>
      </c>
      <c r="B507" s="29" t="s">
        <v>1186</v>
      </c>
      <c r="C507" s="3" t="s">
        <v>2955</v>
      </c>
    </row>
    <row r="508" spans="1:3" ht="48" x14ac:dyDescent="0.2">
      <c r="A508">
        <v>507</v>
      </c>
      <c r="B508" s="28" t="s">
        <v>1187</v>
      </c>
      <c r="C508" s="24" t="s">
        <v>4344</v>
      </c>
    </row>
    <row r="509" spans="1:3" ht="32" x14ac:dyDescent="0.2">
      <c r="A509">
        <v>508</v>
      </c>
      <c r="B509" s="29" t="s">
        <v>1188</v>
      </c>
      <c r="C509" s="3" t="s">
        <v>2957</v>
      </c>
    </row>
    <row r="510" spans="1:3" ht="32" x14ac:dyDescent="0.2">
      <c r="A510">
        <v>509</v>
      </c>
      <c r="B510" s="28" t="s">
        <v>1189</v>
      </c>
      <c r="C510" s="24" t="s">
        <v>2958</v>
      </c>
    </row>
    <row r="511" spans="1:3" ht="48" x14ac:dyDescent="0.2">
      <c r="A511">
        <v>510</v>
      </c>
      <c r="B511" s="29" t="s">
        <v>1190</v>
      </c>
      <c r="C511" s="3" t="s">
        <v>2959</v>
      </c>
    </row>
    <row r="512" spans="1:3" ht="32" x14ac:dyDescent="0.2">
      <c r="A512">
        <v>511</v>
      </c>
      <c r="B512" s="28" t="s">
        <v>1191</v>
      </c>
      <c r="C512" s="24" t="s">
        <v>2960</v>
      </c>
    </row>
    <row r="513" spans="1:3" ht="32" x14ac:dyDescent="0.2">
      <c r="A513">
        <v>512</v>
      </c>
      <c r="B513" s="29" t="s">
        <v>1192</v>
      </c>
      <c r="C513" s="3" t="s">
        <v>2961</v>
      </c>
    </row>
    <row r="514" spans="1:3" ht="48" x14ac:dyDescent="0.2">
      <c r="A514">
        <v>513</v>
      </c>
      <c r="B514" s="28" t="s">
        <v>1193</v>
      </c>
      <c r="C514" s="24" t="s">
        <v>2962</v>
      </c>
    </row>
    <row r="515" spans="1:3" ht="32" x14ac:dyDescent="0.2">
      <c r="A515">
        <v>514</v>
      </c>
      <c r="B515" s="29" t="s">
        <v>1194</v>
      </c>
      <c r="C515" s="3" t="s">
        <v>4345</v>
      </c>
    </row>
    <row r="516" spans="1:3" ht="32" x14ac:dyDescent="0.2">
      <c r="A516">
        <v>515</v>
      </c>
      <c r="B516" s="28" t="s">
        <v>1195</v>
      </c>
      <c r="C516" s="24" t="s">
        <v>4346</v>
      </c>
    </row>
    <row r="517" spans="1:3" ht="32" x14ac:dyDescent="0.2">
      <c r="A517">
        <v>516</v>
      </c>
      <c r="B517" s="29" t="s">
        <v>1196</v>
      </c>
      <c r="C517" s="3" t="s">
        <v>2965</v>
      </c>
    </row>
    <row r="518" spans="1:3" ht="32" x14ac:dyDescent="0.2">
      <c r="A518">
        <v>517</v>
      </c>
      <c r="B518" s="28" t="s">
        <v>1197</v>
      </c>
      <c r="C518" s="24" t="s">
        <v>2966</v>
      </c>
    </row>
    <row r="519" spans="1:3" ht="48" x14ac:dyDescent="0.2">
      <c r="A519">
        <v>518</v>
      </c>
      <c r="B519" s="29" t="s">
        <v>1198</v>
      </c>
      <c r="C519" s="3" t="s">
        <v>2967</v>
      </c>
    </row>
    <row r="520" spans="1:3" ht="48" x14ac:dyDescent="0.2">
      <c r="A520">
        <v>519</v>
      </c>
      <c r="B520" s="28" t="s">
        <v>1199</v>
      </c>
      <c r="C520" s="24" t="s">
        <v>2968</v>
      </c>
    </row>
    <row r="521" spans="1:3" x14ac:dyDescent="0.2">
      <c r="A521">
        <v>520</v>
      </c>
      <c r="B521" s="29" t="s">
        <v>1200</v>
      </c>
      <c r="C521" s="3" t="s">
        <v>4412</v>
      </c>
    </row>
    <row r="522" spans="1:3" ht="32" x14ac:dyDescent="0.2">
      <c r="A522">
        <v>521</v>
      </c>
      <c r="B522" s="28" t="s">
        <v>1201</v>
      </c>
      <c r="C522" s="24" t="s">
        <v>4347</v>
      </c>
    </row>
    <row r="523" spans="1:3" ht="48" x14ac:dyDescent="0.2">
      <c r="A523">
        <v>522</v>
      </c>
      <c r="B523" s="29" t="s">
        <v>1202</v>
      </c>
      <c r="C523" s="3" t="s">
        <v>2971</v>
      </c>
    </row>
    <row r="524" spans="1:3" ht="48" x14ac:dyDescent="0.2">
      <c r="A524">
        <v>523</v>
      </c>
      <c r="B524" s="28" t="s">
        <v>1203</v>
      </c>
      <c r="C524" s="24" t="s">
        <v>2972</v>
      </c>
    </row>
    <row r="525" spans="1:3" ht="32" x14ac:dyDescent="0.2">
      <c r="A525">
        <v>524</v>
      </c>
      <c r="B525" s="29" t="s">
        <v>1204</v>
      </c>
      <c r="C525" s="3" t="s">
        <v>2973</v>
      </c>
    </row>
    <row r="526" spans="1:3" ht="48" x14ac:dyDescent="0.2">
      <c r="A526">
        <v>525</v>
      </c>
      <c r="B526" s="28" t="s">
        <v>1205</v>
      </c>
      <c r="C526" s="24" t="s">
        <v>2974</v>
      </c>
    </row>
    <row r="527" spans="1:3" ht="48" x14ac:dyDescent="0.2">
      <c r="A527">
        <v>526</v>
      </c>
      <c r="B527" s="29" t="s">
        <v>1206</v>
      </c>
      <c r="C527" s="3" t="s">
        <v>2975</v>
      </c>
    </row>
    <row r="528" spans="1:3" ht="32" x14ac:dyDescent="0.2">
      <c r="A528">
        <v>527</v>
      </c>
      <c r="B528" s="28" t="s">
        <v>1207</v>
      </c>
      <c r="C528" s="24" t="s">
        <v>2976</v>
      </c>
    </row>
    <row r="529" spans="1:3" ht="48" x14ac:dyDescent="0.2">
      <c r="A529">
        <v>528</v>
      </c>
      <c r="B529" s="29" t="s">
        <v>1208</v>
      </c>
      <c r="C529" s="3" t="s">
        <v>2977</v>
      </c>
    </row>
    <row r="530" spans="1:3" ht="32" x14ac:dyDescent="0.2">
      <c r="A530">
        <v>529</v>
      </c>
      <c r="B530" s="28" t="s">
        <v>1209</v>
      </c>
      <c r="C530" s="24" t="s">
        <v>2978</v>
      </c>
    </row>
    <row r="531" spans="1:3" ht="32" x14ac:dyDescent="0.2">
      <c r="A531">
        <v>530</v>
      </c>
      <c r="B531" s="29" t="s">
        <v>1210</v>
      </c>
      <c r="C531" s="3" t="s">
        <v>2979</v>
      </c>
    </row>
    <row r="532" spans="1:3" ht="48" x14ac:dyDescent="0.2">
      <c r="A532">
        <v>531</v>
      </c>
      <c r="B532" s="28" t="s">
        <v>1211</v>
      </c>
      <c r="C532" s="24" t="s">
        <v>4413</v>
      </c>
    </row>
    <row r="533" spans="1:3" ht="32" x14ac:dyDescent="0.2">
      <c r="A533">
        <v>532</v>
      </c>
      <c r="B533" s="29" t="s">
        <v>1212</v>
      </c>
      <c r="C533" s="3" t="s">
        <v>2980</v>
      </c>
    </row>
    <row r="534" spans="1:3" ht="32" x14ac:dyDescent="0.2">
      <c r="A534">
        <v>533</v>
      </c>
      <c r="B534" s="28" t="s">
        <v>1213</v>
      </c>
      <c r="C534" s="24" t="s">
        <v>2981</v>
      </c>
    </row>
    <row r="535" spans="1:3" ht="32" x14ac:dyDescent="0.2">
      <c r="A535">
        <v>534</v>
      </c>
      <c r="B535" s="29" t="s">
        <v>1214</v>
      </c>
      <c r="C535" s="3" t="s">
        <v>2982</v>
      </c>
    </row>
    <row r="536" spans="1:3" ht="48" x14ac:dyDescent="0.2">
      <c r="A536">
        <v>535</v>
      </c>
      <c r="B536" s="28" t="s">
        <v>1215</v>
      </c>
      <c r="C536" s="24" t="s">
        <v>2983</v>
      </c>
    </row>
    <row r="537" spans="1:3" ht="64" x14ac:dyDescent="0.2">
      <c r="A537">
        <v>536</v>
      </c>
      <c r="B537" s="29" t="s">
        <v>1216</v>
      </c>
      <c r="C537" s="3" t="s">
        <v>4414</v>
      </c>
    </row>
    <row r="538" spans="1:3" ht="48" x14ac:dyDescent="0.2">
      <c r="A538">
        <v>537</v>
      </c>
      <c r="B538" s="28" t="s">
        <v>1217</v>
      </c>
      <c r="C538" s="24" t="s">
        <v>4415</v>
      </c>
    </row>
    <row r="539" spans="1:3" ht="32" x14ac:dyDescent="0.2">
      <c r="A539">
        <v>538</v>
      </c>
      <c r="B539" s="29" t="s">
        <v>1218</v>
      </c>
      <c r="C539" s="3" t="s">
        <v>4348</v>
      </c>
    </row>
    <row r="540" spans="1:3" x14ac:dyDescent="0.2">
      <c r="A540">
        <v>539</v>
      </c>
      <c r="B540" s="28" t="s">
        <v>1219</v>
      </c>
      <c r="C540" s="24" t="s">
        <v>1220</v>
      </c>
    </row>
    <row r="541" spans="1:3" ht="32" x14ac:dyDescent="0.2">
      <c r="A541">
        <v>540</v>
      </c>
      <c r="B541" s="29" t="s">
        <v>1221</v>
      </c>
      <c r="C541" s="3" t="s">
        <v>2988</v>
      </c>
    </row>
    <row r="542" spans="1:3" ht="32" x14ac:dyDescent="0.2">
      <c r="A542">
        <v>541</v>
      </c>
      <c r="B542" s="28" t="s">
        <v>1222</v>
      </c>
      <c r="C542" s="24" t="s">
        <v>2989</v>
      </c>
    </row>
    <row r="543" spans="1:3" ht="32" x14ac:dyDescent="0.2">
      <c r="A543">
        <v>542</v>
      </c>
      <c r="B543" s="29" t="s">
        <v>9</v>
      </c>
      <c r="C543" s="3" t="s">
        <v>2990</v>
      </c>
    </row>
    <row r="544" spans="1:3" ht="48" x14ac:dyDescent="0.2">
      <c r="A544">
        <v>543</v>
      </c>
      <c r="B544" s="28" t="s">
        <v>1223</v>
      </c>
      <c r="C544" s="24" t="s">
        <v>4416</v>
      </c>
    </row>
    <row r="545" spans="1:3" ht="64" x14ac:dyDescent="0.2">
      <c r="A545">
        <v>544</v>
      </c>
      <c r="B545" s="29" t="s">
        <v>1224</v>
      </c>
      <c r="C545" s="3" t="s">
        <v>4417</v>
      </c>
    </row>
    <row r="546" spans="1:3" ht="48" x14ac:dyDescent="0.2">
      <c r="A546">
        <v>545</v>
      </c>
      <c r="B546" s="28" t="s">
        <v>1225</v>
      </c>
      <c r="C546" s="24" t="s">
        <v>2993</v>
      </c>
    </row>
    <row r="547" spans="1:3" ht="32" x14ac:dyDescent="0.2">
      <c r="A547">
        <v>546</v>
      </c>
      <c r="B547" s="29" t="s">
        <v>1226</v>
      </c>
      <c r="C547" s="3" t="s">
        <v>2994</v>
      </c>
    </row>
    <row r="548" spans="1:3" ht="48" x14ac:dyDescent="0.2">
      <c r="A548">
        <v>547</v>
      </c>
      <c r="B548" s="28" t="s">
        <v>1227</v>
      </c>
      <c r="C548" s="24" t="s">
        <v>2995</v>
      </c>
    </row>
    <row r="549" spans="1:3" ht="32" x14ac:dyDescent="0.2">
      <c r="A549">
        <v>548</v>
      </c>
      <c r="B549" s="29" t="s">
        <v>1229</v>
      </c>
      <c r="C549" s="3" t="s">
        <v>4349</v>
      </c>
    </row>
    <row r="550" spans="1:3" ht="48" x14ac:dyDescent="0.2">
      <c r="A550">
        <v>549</v>
      </c>
      <c r="B550" s="28" t="s">
        <v>1230</v>
      </c>
      <c r="C550" s="24" t="s">
        <v>2997</v>
      </c>
    </row>
    <row r="551" spans="1:3" ht="32" x14ac:dyDescent="0.2">
      <c r="A551">
        <v>550</v>
      </c>
      <c r="B551" s="29" t="s">
        <v>1231</v>
      </c>
      <c r="C551" s="3" t="s">
        <v>2998</v>
      </c>
    </row>
    <row r="552" spans="1:3" ht="32" x14ac:dyDescent="0.2">
      <c r="A552">
        <v>551</v>
      </c>
      <c r="B552" s="28" t="s">
        <v>1232</v>
      </c>
      <c r="C552" s="24" t="s">
        <v>2999</v>
      </c>
    </row>
    <row r="553" spans="1:3" ht="48" x14ac:dyDescent="0.2">
      <c r="A553">
        <v>552</v>
      </c>
      <c r="B553" s="29" t="s">
        <v>1233</v>
      </c>
      <c r="C553" s="3" t="s">
        <v>3000</v>
      </c>
    </row>
    <row r="554" spans="1:3" ht="48" x14ac:dyDescent="0.2">
      <c r="A554">
        <v>553</v>
      </c>
      <c r="B554" s="28" t="s">
        <v>1234</v>
      </c>
      <c r="C554" s="24" t="s">
        <v>4350</v>
      </c>
    </row>
    <row r="555" spans="1:3" ht="32" x14ac:dyDescent="0.2">
      <c r="A555">
        <v>554</v>
      </c>
      <c r="B555" s="29" t="s">
        <v>1235</v>
      </c>
      <c r="C555" s="3" t="s">
        <v>3002</v>
      </c>
    </row>
    <row r="556" spans="1:3" ht="32" x14ac:dyDescent="0.2">
      <c r="A556">
        <v>555</v>
      </c>
      <c r="B556" s="28" t="s">
        <v>8</v>
      </c>
      <c r="C556" s="24" t="s">
        <v>3003</v>
      </c>
    </row>
    <row r="557" spans="1:3" ht="32" x14ac:dyDescent="0.2">
      <c r="A557">
        <v>556</v>
      </c>
      <c r="B557" s="29" t="s">
        <v>1236</v>
      </c>
      <c r="C557" s="3" t="s">
        <v>4418</v>
      </c>
    </row>
    <row r="558" spans="1:3" ht="48" x14ac:dyDescent="0.2">
      <c r="A558">
        <v>557</v>
      </c>
      <c r="B558" s="28" t="s">
        <v>1237</v>
      </c>
      <c r="C558" s="24" t="s">
        <v>4419</v>
      </c>
    </row>
    <row r="559" spans="1:3" ht="32" x14ac:dyDescent="0.2">
      <c r="A559">
        <v>558</v>
      </c>
      <c r="B559" s="29" t="s">
        <v>1238</v>
      </c>
      <c r="C559" s="3" t="s">
        <v>3006</v>
      </c>
    </row>
    <row r="560" spans="1:3" ht="32" x14ac:dyDescent="0.2">
      <c r="A560">
        <v>559</v>
      </c>
      <c r="B560" s="28" t="s">
        <v>1239</v>
      </c>
      <c r="C560" s="24" t="s">
        <v>3007</v>
      </c>
    </row>
    <row r="561" spans="1:3" ht="32" x14ac:dyDescent="0.2">
      <c r="A561">
        <v>560</v>
      </c>
      <c r="B561" s="29" t="s">
        <v>1240</v>
      </c>
      <c r="C561" s="3" t="s">
        <v>3008</v>
      </c>
    </row>
    <row r="562" spans="1:3" ht="32" x14ac:dyDescent="0.2">
      <c r="A562">
        <v>561</v>
      </c>
      <c r="B562" s="28" t="s">
        <v>1241</v>
      </c>
      <c r="C562" s="24" t="s">
        <v>3009</v>
      </c>
    </row>
    <row r="563" spans="1:3" ht="64" x14ac:dyDescent="0.2">
      <c r="A563">
        <v>562</v>
      </c>
      <c r="B563" s="29" t="s">
        <v>1242</v>
      </c>
      <c r="C563" s="3" t="s">
        <v>4420</v>
      </c>
    </row>
    <row r="564" spans="1:3" ht="64" x14ac:dyDescent="0.2">
      <c r="A564">
        <v>563</v>
      </c>
      <c r="B564" s="28" t="s">
        <v>1243</v>
      </c>
      <c r="C564" s="24" t="s">
        <v>4421</v>
      </c>
    </row>
    <row r="565" spans="1:3" ht="48" x14ac:dyDescent="0.2">
      <c r="A565">
        <v>564</v>
      </c>
      <c r="B565" s="29" t="s">
        <v>1244</v>
      </c>
      <c r="C565" s="3" t="s">
        <v>3012</v>
      </c>
    </row>
    <row r="566" spans="1:3" ht="48" x14ac:dyDescent="0.2">
      <c r="A566">
        <v>565</v>
      </c>
      <c r="B566" s="28" t="s">
        <v>1245</v>
      </c>
      <c r="C566" s="24" t="s">
        <v>4422</v>
      </c>
    </row>
    <row r="567" spans="1:3" ht="64" x14ac:dyDescent="0.2">
      <c r="A567">
        <v>566</v>
      </c>
      <c r="B567" s="29" t="s">
        <v>1246</v>
      </c>
      <c r="C567" s="3" t="s">
        <v>4423</v>
      </c>
    </row>
    <row r="568" spans="1:3" ht="32" x14ac:dyDescent="0.2">
      <c r="A568">
        <v>567</v>
      </c>
      <c r="B568" s="28" t="s">
        <v>1247</v>
      </c>
      <c r="C568" s="24" t="s">
        <v>4424</v>
      </c>
    </row>
    <row r="569" spans="1:3" ht="48" x14ac:dyDescent="0.2">
      <c r="A569">
        <v>568</v>
      </c>
      <c r="B569" s="29" t="s">
        <v>1248</v>
      </c>
      <c r="C569" s="3" t="s">
        <v>4425</v>
      </c>
    </row>
    <row r="570" spans="1:3" ht="48" x14ac:dyDescent="0.2">
      <c r="A570">
        <v>569</v>
      </c>
      <c r="B570" s="28" t="s">
        <v>1249</v>
      </c>
      <c r="C570" s="24" t="s">
        <v>3017</v>
      </c>
    </row>
    <row r="571" spans="1:3" ht="48" x14ac:dyDescent="0.2">
      <c r="A571">
        <v>570</v>
      </c>
      <c r="B571" s="29" t="s">
        <v>1250</v>
      </c>
      <c r="C571" s="3" t="s">
        <v>3018</v>
      </c>
    </row>
    <row r="572" spans="1:3" ht="32" x14ac:dyDescent="0.2">
      <c r="A572">
        <v>571</v>
      </c>
      <c r="B572" s="28" t="s">
        <v>1251</v>
      </c>
      <c r="C572" s="24" t="s">
        <v>3019</v>
      </c>
    </row>
    <row r="573" spans="1:3" ht="48" x14ac:dyDescent="0.2">
      <c r="A573">
        <v>572</v>
      </c>
      <c r="B573" s="29" t="s">
        <v>1252</v>
      </c>
      <c r="C573" s="3" t="s">
        <v>3020</v>
      </c>
    </row>
    <row r="574" spans="1:3" ht="32" x14ac:dyDescent="0.2">
      <c r="A574">
        <v>573</v>
      </c>
      <c r="B574" s="28" t="s">
        <v>1253</v>
      </c>
      <c r="C574" s="24" t="s">
        <v>3021</v>
      </c>
    </row>
    <row r="575" spans="1:3" ht="48" x14ac:dyDescent="0.2">
      <c r="A575">
        <v>574</v>
      </c>
      <c r="B575" s="29" t="s">
        <v>1254</v>
      </c>
      <c r="C575" s="3" t="s">
        <v>4426</v>
      </c>
    </row>
    <row r="576" spans="1:3" ht="48" x14ac:dyDescent="0.2">
      <c r="A576">
        <v>575</v>
      </c>
      <c r="B576" s="28" t="s">
        <v>1255</v>
      </c>
      <c r="C576" s="24" t="s">
        <v>4427</v>
      </c>
    </row>
    <row r="577" spans="1:3" ht="48" x14ac:dyDescent="0.2">
      <c r="A577">
        <v>576</v>
      </c>
      <c r="B577" s="29" t="s">
        <v>1256</v>
      </c>
      <c r="C577" s="3" t="s">
        <v>3024</v>
      </c>
    </row>
    <row r="578" spans="1:3" ht="48" x14ac:dyDescent="0.2">
      <c r="A578">
        <v>577</v>
      </c>
      <c r="B578" s="28" t="s">
        <v>1257</v>
      </c>
      <c r="C578" s="24" t="s">
        <v>3025</v>
      </c>
    </row>
    <row r="579" spans="1:3" ht="48" x14ac:dyDescent="0.2">
      <c r="A579">
        <v>578</v>
      </c>
      <c r="B579" s="29" t="s">
        <v>1258</v>
      </c>
      <c r="C579" s="3" t="s">
        <v>3026</v>
      </c>
    </row>
    <row r="580" spans="1:3" ht="48" x14ac:dyDescent="0.2">
      <c r="A580">
        <v>579</v>
      </c>
      <c r="B580" s="28" t="s">
        <v>1259</v>
      </c>
      <c r="C580" s="24" t="s">
        <v>3027</v>
      </c>
    </row>
    <row r="581" spans="1:3" ht="32" x14ac:dyDescent="0.2">
      <c r="A581">
        <v>580</v>
      </c>
      <c r="B581" s="29" t="s">
        <v>1260</v>
      </c>
      <c r="C581" s="3" t="s">
        <v>3028</v>
      </c>
    </row>
    <row r="582" spans="1:3" ht="32" x14ac:dyDescent="0.2">
      <c r="A582">
        <v>581</v>
      </c>
      <c r="B582" s="28" t="s">
        <v>1261</v>
      </c>
      <c r="C582" s="24" t="s">
        <v>3029</v>
      </c>
    </row>
    <row r="583" spans="1:3" ht="32" x14ac:dyDescent="0.2">
      <c r="A583">
        <v>582</v>
      </c>
      <c r="B583" s="29" t="s">
        <v>1262</v>
      </c>
      <c r="C583" s="3" t="s">
        <v>3030</v>
      </c>
    </row>
    <row r="584" spans="1:3" ht="32" x14ac:dyDescent="0.2">
      <c r="A584">
        <v>583</v>
      </c>
      <c r="B584" s="28" t="s">
        <v>1263</v>
      </c>
      <c r="C584" s="24" t="s">
        <v>3031</v>
      </c>
    </row>
    <row r="585" spans="1:3" ht="32" x14ac:dyDescent="0.2">
      <c r="A585">
        <v>584</v>
      </c>
      <c r="B585" s="29" t="s">
        <v>1264</v>
      </c>
      <c r="C585" s="3" t="s">
        <v>3032</v>
      </c>
    </row>
    <row r="586" spans="1:3" ht="32" x14ac:dyDescent="0.2">
      <c r="A586">
        <v>585</v>
      </c>
      <c r="B586" s="28" t="s">
        <v>1265</v>
      </c>
      <c r="C586" s="24" t="s">
        <v>3033</v>
      </c>
    </row>
    <row r="587" spans="1:3" ht="32" x14ac:dyDescent="0.2">
      <c r="A587">
        <v>586</v>
      </c>
      <c r="B587" s="29" t="s">
        <v>1266</v>
      </c>
      <c r="C587" s="3" t="s">
        <v>3034</v>
      </c>
    </row>
    <row r="588" spans="1:3" ht="32" x14ac:dyDescent="0.2">
      <c r="A588">
        <v>587</v>
      </c>
      <c r="B588" s="28" t="s">
        <v>1267</v>
      </c>
      <c r="C588" s="24" t="s">
        <v>3035</v>
      </c>
    </row>
    <row r="589" spans="1:3" ht="32" x14ac:dyDescent="0.2">
      <c r="A589">
        <v>588</v>
      </c>
      <c r="B589" s="29" t="s">
        <v>1268</v>
      </c>
      <c r="C589" s="3" t="s">
        <v>3036</v>
      </c>
    </row>
    <row r="590" spans="1:3" ht="64" x14ac:dyDescent="0.2">
      <c r="A590">
        <v>589</v>
      </c>
      <c r="B590" s="28" t="s">
        <v>1269</v>
      </c>
      <c r="C590" s="24" t="s">
        <v>2536</v>
      </c>
    </row>
    <row r="591" spans="1:3" ht="48" x14ac:dyDescent="0.2">
      <c r="A591">
        <v>590</v>
      </c>
      <c r="B591" s="29" t="s">
        <v>1270</v>
      </c>
      <c r="C591" s="3" t="s">
        <v>3037</v>
      </c>
    </row>
    <row r="592" spans="1:3" ht="48" x14ac:dyDescent="0.2">
      <c r="A592">
        <v>591</v>
      </c>
      <c r="B592" s="28" t="s">
        <v>1271</v>
      </c>
      <c r="C592" s="24" t="s">
        <v>3038</v>
      </c>
    </row>
    <row r="593" spans="1:3" ht="32" x14ac:dyDescent="0.2">
      <c r="A593">
        <v>592</v>
      </c>
      <c r="B593" s="29" t="s">
        <v>1272</v>
      </c>
      <c r="C593" s="3" t="s">
        <v>3039</v>
      </c>
    </row>
    <row r="594" spans="1:3" ht="32" x14ac:dyDescent="0.2">
      <c r="A594">
        <v>593</v>
      </c>
      <c r="B594" s="28" t="s">
        <v>1273</v>
      </c>
      <c r="C594" s="24" t="s">
        <v>3040</v>
      </c>
    </row>
    <row r="595" spans="1:3" ht="48" x14ac:dyDescent="0.2">
      <c r="A595">
        <v>594</v>
      </c>
      <c r="B595" s="29" t="s">
        <v>1274</v>
      </c>
      <c r="C595" s="3" t="s">
        <v>3041</v>
      </c>
    </row>
    <row r="596" spans="1:3" ht="32" x14ac:dyDescent="0.2">
      <c r="A596">
        <v>595</v>
      </c>
      <c r="B596" s="28" t="s">
        <v>1275</v>
      </c>
      <c r="C596" s="24" t="s">
        <v>3042</v>
      </c>
    </row>
    <row r="597" spans="1:3" ht="32" x14ac:dyDescent="0.2">
      <c r="A597">
        <v>596</v>
      </c>
      <c r="B597" s="29" t="s">
        <v>1276</v>
      </c>
      <c r="C597" s="3" t="s">
        <v>3043</v>
      </c>
    </row>
    <row r="598" spans="1:3" ht="32" x14ac:dyDescent="0.2">
      <c r="A598">
        <v>597</v>
      </c>
      <c r="B598" s="30" t="s">
        <v>1277</v>
      </c>
      <c r="C598" s="25" t="s">
        <v>4428</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FCBF-E1FE-244B-A972-0A14B2039497}">
  <dimension ref="A1:F408"/>
  <sheetViews>
    <sheetView view="pageLayout" zoomScaleNormal="100" workbookViewId="0"/>
  </sheetViews>
  <sheetFormatPr baseColWidth="10" defaultRowHeight="16" x14ac:dyDescent="0.2"/>
  <cols>
    <col min="1" max="1" width="26.6640625" customWidth="1"/>
    <col min="2" max="2" width="2.5" customWidth="1"/>
    <col min="3" max="3" width="26.6640625" customWidth="1"/>
    <col min="4" max="4" width="2.5" customWidth="1"/>
    <col min="5" max="5" width="26.6640625" customWidth="1"/>
    <col min="6" max="6" width="0" hidden="1" customWidth="1"/>
  </cols>
  <sheetData>
    <row r="1" spans="1:6" ht="120" customHeight="1" x14ac:dyDescent="0.2">
      <c r="A1" s="31" t="str">
        <f ca="1">INDIRECT("vocab_list!B" &amp; (1 + 18*$F1 + 1))</f>
        <v>ああ</v>
      </c>
      <c r="B1" s="32"/>
      <c r="C1" s="31" t="str">
        <f ca="1">INDIRECT("vocab_list!B" &amp; (1 + 18*$F1 + 7))</f>
        <v>あと</v>
      </c>
      <c r="D1" s="32"/>
      <c r="E1" s="31" t="str">
        <f ca="1">INDIRECT("vocab_list!B" &amp; (1 + 18*$F1+ 13))</f>
        <v>ありがとう</v>
      </c>
      <c r="F1">
        <f>FLOOR((ROW()-1)/12,1)</f>
        <v>0</v>
      </c>
    </row>
    <row r="2" spans="1:6" ht="120" customHeight="1" x14ac:dyDescent="0.2">
      <c r="A2" s="31" t="str">
        <f ca="1">INDIRECT("vocab_list!B" &amp; (1 + 18*$F1 + 2))</f>
        <v>あいさつ</v>
      </c>
      <c r="B2" s="32"/>
      <c r="C2" s="31" t="str">
        <f ca="1">INDIRECT("vocab_list!B" &amp; (1 + 18*$F1 + 8))</f>
        <v>あなた</v>
      </c>
      <c r="D2" s="32"/>
      <c r="E2" s="31" t="str">
        <f ca="1">INDIRECT("vocab_list!B" &amp; (1 + 18*$F1 + 14))</f>
        <v>あるく</v>
      </c>
      <c r="F2">
        <f t="shared" ref="F2:F35" si="0">FLOOR((ROW()-1)/12,1)</f>
        <v>0</v>
      </c>
    </row>
    <row r="3" spans="1:6" ht="120" customHeight="1" x14ac:dyDescent="0.2">
      <c r="A3" s="31" t="str">
        <f ca="1">INDIRECT("vocab_list!B" &amp; (1 + 18*$F1 + 3))</f>
        <v>あく</v>
      </c>
      <c r="B3" s="32"/>
      <c r="C3" s="31" t="str">
        <f ca="1">INDIRECT("vocab_list!B" &amp; (1 + 18*$F1 + 9))</f>
        <v>あの</v>
      </c>
      <c r="D3" s="32"/>
      <c r="E3" s="31" t="str">
        <f ca="1">INDIRECT("vocab_list!B" &amp; (1 + 18*$F1 + 15))</f>
        <v>あれ</v>
      </c>
      <c r="F3">
        <f t="shared" si="0"/>
        <v>0</v>
      </c>
    </row>
    <row r="4" spans="1:6" ht="120" customHeight="1" x14ac:dyDescent="0.2">
      <c r="A4" s="31" t="str">
        <f ca="1">INDIRECT("vocab_list!B" &amp; (1 + 18*$F1 + 4))</f>
        <v>あげる</v>
      </c>
      <c r="B4" s="32"/>
      <c r="C4" s="31" t="str">
        <f ca="1">INDIRECT("vocab_list!B" &amp; (1 + 18*$F1 + 10))</f>
        <v>あびる</v>
      </c>
      <c r="D4" s="32"/>
      <c r="E4" s="31" t="str">
        <f ca="1">INDIRECT("vocab_list!B" &amp; (1 + 18*$F1 + 16))</f>
        <v>あれっ</v>
      </c>
      <c r="F4">
        <f t="shared" si="0"/>
        <v>0</v>
      </c>
    </row>
    <row r="5" spans="1:6" ht="120" customHeight="1" x14ac:dyDescent="0.2">
      <c r="A5" s="31" t="str">
        <f ca="1">INDIRECT("vocab_list!B" &amp; (1 + 18*$F1 + 5))</f>
        <v>あずかる</v>
      </c>
      <c r="B5" s="31"/>
      <c r="C5" s="31" t="str">
        <f ca="1">INDIRECT("vocab_list!B" &amp; (1 + 18*$F1 + 11))</f>
        <v>あまる</v>
      </c>
      <c r="D5" s="31"/>
      <c r="E5" s="31" t="str">
        <f ca="1">INDIRECT("vocab_list!B" &amp; (1 + 18*$F1 + 17))</f>
        <v>あんた</v>
      </c>
      <c r="F5">
        <f t="shared" si="0"/>
        <v>0</v>
      </c>
    </row>
    <row r="6" spans="1:6" ht="120" customHeight="1" x14ac:dyDescent="0.2">
      <c r="A6" s="31" t="str">
        <f ca="1">INDIRECT("vocab_list!B" &amp; (1 + 18*$F1 + 6))</f>
        <v>あっ</v>
      </c>
      <c r="B6" s="31"/>
      <c r="C6" s="31" t="str">
        <f ca="1">INDIRECT("vocab_list!B" &amp; (1 + 18*$F1 + 12))</f>
        <v>あら</v>
      </c>
      <c r="D6" s="31"/>
      <c r="E6" s="31" t="str">
        <f ca="1">INDIRECT("vocab_list!B" &amp; (1 + 18*$F1 + 18))</f>
        <v>あー</v>
      </c>
      <c r="F6">
        <f t="shared" si="0"/>
        <v>0</v>
      </c>
    </row>
    <row r="7" spans="1:6" ht="120" customHeight="1" x14ac:dyDescent="0.2">
      <c r="A7" s="33" t="str">
        <f ca="1">INDIRECT("vocab_list!C" &amp; (1 + 18*$F1 + 13))</f>
        <v xml:space="preserve">ありがとう (有り難う) : thank you/thanks
</v>
      </c>
      <c r="B7" s="33"/>
      <c r="C7" s="33" t="str">
        <f ca="1">INDIRECT("vocab_list!C" &amp; (1 + 18*$F1 + 7))</f>
        <v xml:space="preserve">あと (後) : 1. behind/rear 2. after/later 3. remainder/the rest </v>
      </c>
      <c r="D7" s="33"/>
      <c r="E7" s="33" t="str">
        <f ca="1">INDIRECT("vocab_list!C" &amp; (1 + 18*$F1 + 1))</f>
        <v>ああ (嗚呼) : 1. ah!/oh!/alas! 2. yes/indeed/that is correct 3. aah/gah/argh 4. hey!/yo! 5. uh huh/yeah yeah/right/gotcha</v>
      </c>
      <c r="F7">
        <f t="shared" si="0"/>
        <v>0</v>
      </c>
    </row>
    <row r="8" spans="1:6" ht="120" customHeight="1" x14ac:dyDescent="0.2">
      <c r="A8" s="33" t="str">
        <f ca="1">INDIRECT("vocab_list!C" &amp; (1 + 18*$F1 + 14))</f>
        <v xml:space="preserve">あるく (歩く) : to walk
</v>
      </c>
      <c r="B8" s="33"/>
      <c r="C8" s="33" t="str">
        <f ca="1">INDIRECT("vocab_list!C" &amp; (1 + 18*$F1 + 8))</f>
        <v>あなた (貴方) : 1. you 2. dear/honey</v>
      </c>
      <c r="D8" s="33"/>
      <c r="E8" s="33" t="str">
        <f ca="1">INDIRECT("vocab_list!C" &amp; (1 + 18*$F1 + 2))</f>
        <v xml:space="preserve">あいさつ (挨拶) : 1. greeting/greetings/salutation/salute/condolences/congratulations 
</v>
      </c>
      <c r="F8">
        <f t="shared" si="0"/>
        <v>0</v>
      </c>
    </row>
    <row r="9" spans="1:6" ht="120" customHeight="1" x14ac:dyDescent="0.2">
      <c r="A9" s="33" t="str">
        <f ca="1">INDIRECT("vocab_list!C" &amp; (1 + 18*$F1 + 15))</f>
        <v xml:space="preserve">あれ : 1. huh?/eh?/what?/oh/hey!/look!/listen! 2. help!
</v>
      </c>
      <c r="B9" s="33"/>
      <c r="C9" s="33" t="str">
        <f ca="1">INDIRECT("vocab_list!C" &amp; (1 + 18*$F1 + 9))</f>
        <v xml:space="preserve">あの : say/well/um/er
</v>
      </c>
      <c r="D9" s="33"/>
      <c r="E9" s="33" t="str">
        <f ca="1">INDIRECT("vocab_list!C" &amp; (1 + 18*$F1 + 3))</f>
        <v xml:space="preserve">あく (開く) : 1. to open (e.g. doors) 2. to open (e.g. business, etc.) 3. to be empty 4. to be vacant/to be available/to be free </v>
      </c>
      <c r="F9">
        <f t="shared" si="0"/>
        <v>0</v>
      </c>
    </row>
    <row r="10" spans="1:6" ht="120" customHeight="1" x14ac:dyDescent="0.2">
      <c r="A10" s="33" t="str">
        <f ca="1">INDIRECT("vocab_list!C" &amp; (1 + 18*$F1 + 16))</f>
        <v xml:space="preserve">あれ : 1. huh?/eh?/what?/oh/hey!/look!/listen! 2. help!
</v>
      </c>
      <c r="B10" s="33"/>
      <c r="C10" s="33" t="str">
        <f ca="1">INDIRECT("vocab_list!C" &amp; (1 + 18*$F1 + 10))</f>
        <v xml:space="preserve">あびる (浴びる) : 1. to dash over oneself (e.g. water)/to take (e.g. shower)/to bask in (e.g. the sun)/to bathe in/to be flooded with (e.g. light)/to be covered in 
</v>
      </c>
      <c r="D10" s="33"/>
      <c r="E10" s="33" t="str">
        <f ca="1">INDIRECT("vocab_list!C" &amp; (1 + 18*$F1 + 4))</f>
        <v xml:space="preserve">あげる (上げる) : 1. to raise/to elevate 2. to do up (one's hair) 3. to fly (a kite, etc.)/to launch (fireworks, etc.)/to surface (a submarine, etc.) 4. to land (a boat) </v>
      </c>
      <c r="F10">
        <f t="shared" si="0"/>
        <v>0</v>
      </c>
    </row>
    <row r="11" spans="1:6" ht="120" customHeight="1" x14ac:dyDescent="0.2">
      <c r="A11" s="33" t="str">
        <f ca="1">INDIRECT("vocab_list!C" &amp; (1 + 18*$F1 + 17))</f>
        <v xml:space="preserve">あんた (貴方) : you
</v>
      </c>
      <c r="B11" s="33"/>
      <c r="C11" s="33" t="str">
        <f ca="1">INDIRECT("vocab_list!C" &amp; (1 + 18*$F1 + 11))</f>
        <v xml:space="preserve">あまる (余る) : to remain/to be left over/to be in excess/to be too many
</v>
      </c>
      <c r="D11" s="33"/>
      <c r="E11" s="33" t="str">
        <f ca="1">INDIRECT("vocab_list!C" &amp; (1 + 18*$F1 + 5))</f>
        <v xml:space="preserve">あずかる (預かる) : 1. to look after/to take care of/to keep/to hold on to/to keep in custody 2. to be put in charge of/to be given responsibility for/to be entrusted with 
</v>
      </c>
      <c r="F11">
        <f t="shared" si="0"/>
        <v>0</v>
      </c>
    </row>
    <row r="12" spans="1:6" ht="120" customHeight="1" x14ac:dyDescent="0.2">
      <c r="A12" s="33" t="str">
        <f ca="1">INDIRECT("vocab_list!C" &amp; (1 + 18*$F1 + 18))</f>
        <v>ああ (嗚呼) : 1. ah!/oh!/alas! 2. yes/indeed/that is correct 3. aah/gah/argh 4. hey!/yo! 5. uh huh/yeah yeah/right/gotcha</v>
      </c>
      <c r="B12" s="33"/>
      <c r="C12" s="33" t="str">
        <f ca="1">INDIRECT("vocab_list!C" &amp; (1 + 18*$F1 + 12))</f>
        <v xml:space="preserve">あら : oh/ah 
</v>
      </c>
      <c r="D12" s="33"/>
      <c r="E12" s="33" t="str">
        <f ca="1">INDIRECT("vocab_list!C" &amp; (1 + 18*$F1 + 6))</f>
        <v xml:space="preserve">あっ : 1. ah/oh 2. hey!
</v>
      </c>
      <c r="F12">
        <f t="shared" si="0"/>
        <v>0</v>
      </c>
    </row>
    <row r="13" spans="1:6" ht="120" customHeight="1" x14ac:dyDescent="0.2">
      <c r="A13" s="31" t="str">
        <f ca="1">INDIRECT("vocab_list!B" &amp; (1 + 18*$F13 + 1))</f>
        <v>あーん</v>
      </c>
      <c r="B13" s="32"/>
      <c r="C13" s="31" t="str">
        <f ca="1">INDIRECT("vocab_list!B" &amp; (1 + 18*$F13 + 7))</f>
        <v>いただく</v>
      </c>
      <c r="D13" s="32"/>
      <c r="E13" s="31" t="str">
        <f ca="1">INDIRECT("vocab_list!B" &amp; (1 + 18*$F13+ 13))</f>
        <v>いつ</v>
      </c>
      <c r="F13">
        <f t="shared" si="0"/>
        <v>1</v>
      </c>
    </row>
    <row r="14" spans="1:6" ht="120" customHeight="1" x14ac:dyDescent="0.2">
      <c r="A14" s="31" t="str">
        <f ca="1">INDIRECT("vocab_list!B" &amp; (1 + 18*$F13 + 2))</f>
        <v>いい</v>
      </c>
      <c r="B14" s="32"/>
      <c r="C14" s="31" t="str">
        <f ca="1">INDIRECT("vocab_list!B" &amp; (1 + 18*$F13 + 8))</f>
        <v>いったい</v>
      </c>
      <c r="D14" s="32"/>
      <c r="E14" s="31" t="str">
        <f ca="1">INDIRECT("vocab_list!B" &amp; (1 + 18*$F13 + 14))</f>
        <v>いでる</v>
      </c>
      <c r="F14">
        <f t="shared" si="0"/>
        <v>1</v>
      </c>
    </row>
    <row r="15" spans="1:6" ht="120" customHeight="1" x14ac:dyDescent="0.2">
      <c r="A15" s="31" t="str">
        <f ca="1">INDIRECT("vocab_list!B" &amp; (1 + 18*$F13 + 3))</f>
        <v>いう</v>
      </c>
      <c r="B15" s="32"/>
      <c r="C15" s="31" t="str">
        <f ca="1">INDIRECT("vocab_list!B" &amp; (1 + 18*$F13 + 9))</f>
        <v>いったん</v>
      </c>
      <c r="D15" s="32"/>
      <c r="E15" s="31" t="str">
        <f ca="1">INDIRECT("vocab_list!B" &amp; (1 + 18*$F13 + 15))</f>
        <v>いま</v>
      </c>
      <c r="F15">
        <f t="shared" si="0"/>
        <v>1</v>
      </c>
    </row>
    <row r="16" spans="1:6" ht="120" customHeight="1" x14ac:dyDescent="0.2">
      <c r="A16" s="31" t="str">
        <f ca="1">INDIRECT("vocab_list!B" &amp; (1 + 18*$F13 + 4))</f>
        <v>いく</v>
      </c>
      <c r="B16" s="32"/>
      <c r="C16" s="31" t="str">
        <f ca="1">INDIRECT("vocab_list!B" &amp; (1 + 18*$F13 + 10))</f>
        <v>いっぱい</v>
      </c>
      <c r="D16" s="32"/>
      <c r="E16" s="31" t="str">
        <f ca="1">INDIRECT("vocab_list!B" &amp; (1 + 18*$F13 + 16))</f>
        <v>いや</v>
      </c>
      <c r="F16">
        <f t="shared" si="0"/>
        <v>1</v>
      </c>
    </row>
    <row r="17" spans="1:6" ht="120" customHeight="1" x14ac:dyDescent="0.2">
      <c r="A17" s="31" t="str">
        <f ca="1">INDIRECT("vocab_list!B" &amp; (1 + 18*$F13 + 5))</f>
        <v>いける</v>
      </c>
      <c r="B17" s="31"/>
      <c r="C17" s="31" t="str">
        <f ca="1">INDIRECT("vocab_list!B" &amp; (1 + 18*$F13 + 11))</f>
        <v>いっぺん</v>
      </c>
      <c r="D17" s="31"/>
      <c r="E17" s="31" t="str">
        <f ca="1">INDIRECT("vocab_list!B" &amp; (1 + 18*$F13 + 17))</f>
        <v>いやあ</v>
      </c>
      <c r="F17">
        <f t="shared" si="0"/>
        <v>1</v>
      </c>
    </row>
    <row r="18" spans="1:6" ht="120" customHeight="1" x14ac:dyDescent="0.2">
      <c r="A18" s="31" t="str">
        <f ca="1">INDIRECT("vocab_list!B" &amp; (1 + 18*$F13 + 6))</f>
        <v>いたす</v>
      </c>
      <c r="B18" s="31"/>
      <c r="C18" s="31" t="str">
        <f ca="1">INDIRECT("vocab_list!B" &amp; (1 + 18*$F13 + 12))</f>
        <v>いっぽん</v>
      </c>
      <c r="D18" s="31"/>
      <c r="E18" s="31" t="str">
        <f ca="1">INDIRECT("vocab_list!B" &amp; (1 + 18*$F13 + 18))</f>
        <v>いよいよ</v>
      </c>
      <c r="F18">
        <f t="shared" si="0"/>
        <v>1</v>
      </c>
    </row>
    <row r="19" spans="1:6" ht="120" customHeight="1" x14ac:dyDescent="0.2">
      <c r="A19" s="33" t="str">
        <f ca="1">INDIRECT("vocab_list!C" &amp; (1 + 18*$F13 + 13))</f>
        <v>いつ (何時) : 1. when/at what time/how soon 2. normal times/ordinary days</v>
      </c>
      <c r="B19" s="33"/>
      <c r="C19" s="33" t="str">
        <f ca="1">INDIRECT("vocab_list!C" &amp; (1 + 18*$F13 + 7))</f>
        <v xml:space="preserve">いただく (頂く) : 1. to receive/to get/to accept/to take/to buy 2. to eat/to drink </v>
      </c>
      <c r="D19" s="33"/>
      <c r="E19" s="33" t="str">
        <f ca="1">INDIRECT("vocab_list!C" &amp; (1 + 18*$F13 + 1))</f>
        <v xml:space="preserve">あーん : 1. opening (one's mouth) wide/saying "aah" 
</v>
      </c>
      <c r="F19">
        <f t="shared" si="0"/>
        <v>1</v>
      </c>
    </row>
    <row r="20" spans="1:6" ht="120" customHeight="1" x14ac:dyDescent="0.2">
      <c r="A20" s="33" t="str">
        <f ca="1">INDIRECT("vocab_list!C" &amp; (1 + 18*$F13 + 14))</f>
        <v xml:space="preserve">いでる (出でる) : to go/to come
</v>
      </c>
      <c r="B20" s="33"/>
      <c r="C20" s="33" t="str">
        <f ca="1">INDIRECT("vocab_list!C" &amp; (1 + 18*$F13 + 8))</f>
        <v xml:space="preserve">いったい (一体) : 1. (what) the heck/(why) in the world/(who) on earth </v>
      </c>
      <c r="D20" s="33"/>
      <c r="E20" s="33" t="str">
        <f ca="1">INDIRECT("vocab_list!C" &amp; (1 + 18*$F13 + 2))</f>
        <v xml:space="preserve">いい : 1. good/excellent/fine/nice/pleasant/agreeable 2. sufficient/enough/ready/prepared </v>
      </c>
      <c r="F20">
        <f t="shared" si="0"/>
        <v>1</v>
      </c>
    </row>
    <row r="21" spans="1:6" ht="120" customHeight="1" x14ac:dyDescent="0.2">
      <c r="A21" s="33" t="str">
        <f ca="1">INDIRECT("vocab_list!C" &amp; (1 + 18*$F13 + 15))</f>
        <v>いま (今) : 1. now/the present time/just now/soon/immediately 2. another/more</v>
      </c>
      <c r="B21" s="33"/>
      <c r="C21" s="33" t="str">
        <f ca="1">INDIRECT("vocab_list!C" &amp; (1 + 18*$F13 + 9))</f>
        <v xml:space="preserve">いったん (一旦) : 1. once 2. for a short time/briefly/temporarily 
</v>
      </c>
      <c r="D21" s="33"/>
      <c r="E21" s="33" t="str">
        <f ca="1">INDIRECT("vocab_list!C" &amp; (1 + 18*$F13 + 3))</f>
        <v>いう (言う) : 1. to say/to utter/to declare 2. to name/to call 3. to go (e.g. "the alarm went ping")/to make a noise</v>
      </c>
      <c r="F21">
        <f t="shared" si="0"/>
        <v>1</v>
      </c>
    </row>
    <row r="22" spans="1:6" ht="120" customHeight="1" x14ac:dyDescent="0.2">
      <c r="A22" s="33" t="str">
        <f ca="1">INDIRECT("vocab_list!C" &amp; (1 + 18*$F13 + 16))</f>
        <v xml:space="preserve">ほんけ (本家) : head house (family)/birthplace/originator
</v>
      </c>
      <c r="B22" s="33"/>
      <c r="C22" s="33" t="str">
        <f ca="1">INDIRECT("vocab_list!C" &amp; (1 + 18*$F13 + 10))</f>
        <v xml:space="preserve">いっぱい (一杯) : 1. amount necessary to fill a container (e.g. cupful, spoonful, etc.)/drink (usu. alcoholic) 2. full 
</v>
      </c>
      <c r="D22" s="33"/>
      <c r="E22" s="33" t="str">
        <f ca="1">INDIRECT("vocab_list!C" &amp; (1 + 18*$F13 + 4))</f>
        <v xml:space="preserve">いく (行く) : 1. to go/to move (in a direction or towards a specific location)/to head (towards)/to be transported (towards)/to reach 2. to proceed/to take place 
</v>
      </c>
      <c r="F22">
        <f t="shared" si="0"/>
        <v>1</v>
      </c>
    </row>
    <row r="23" spans="1:6" ht="120" customHeight="1" x14ac:dyDescent="0.2">
      <c r="A23" s="33" t="str">
        <f ca="1">INDIRECT("vocab_list!C" &amp; (1 + 18*$F13 + 17))</f>
        <v xml:space="preserve">いや : 1. why/oh 2. no!/quit it!/stop!
</v>
      </c>
      <c r="B23" s="33"/>
      <c r="C23" s="33" t="str">
        <f ca="1">INDIRECT("vocab_list!C" &amp; (1 + 18*$F13 + 11))</f>
        <v>いっぺん (一遍) : 1. once/one time 2. exclusively/only/alone</v>
      </c>
      <c r="D23" s="33"/>
      <c r="E23" s="33" t="str">
        <f ca="1">INDIRECT("vocab_list!C" &amp; (1 + 18*$F13 + 5))</f>
        <v>いける : 1. to be good (at)/to go well 2. to look (taste, etc.) good 3. to hold one's liquor/to be able to hold one's drink
いけない＝Not good</v>
      </c>
      <c r="F23">
        <f t="shared" si="0"/>
        <v>1</v>
      </c>
    </row>
    <row r="24" spans="1:6" ht="120" customHeight="1" x14ac:dyDescent="0.2">
      <c r="A24" s="33" t="str">
        <f ca="1">INDIRECT("vocab_list!C" &amp; (1 + 18*$F13 + 18))</f>
        <v xml:space="preserve">いよいよ : 1. more and more/all the more/increasingly 2. at last/finally/beyond doubt 3. (at the) last moment/worst possible time
</v>
      </c>
      <c r="B24" s="33"/>
      <c r="C24" s="33" t="str">
        <f ca="1">INDIRECT("vocab_list!C" &amp; (1 + 18*$F13 + 12))</f>
        <v xml:space="preserve">いっぽん (一本) : 1. one long cylindrical thing/one film, TV show, etc./one goal, home run, etc./one telephone call 2. one version 3. one book/a certain book 
</v>
      </c>
      <c r="D24" s="33"/>
      <c r="E24" s="33" t="str">
        <f ca="1">INDIRECT("vocab_list!C" &amp; (1 + 18*$F13 + 6))</f>
        <v xml:space="preserve">いたす (致す) : to do
</v>
      </c>
      <c r="F24">
        <f t="shared" si="0"/>
        <v>1</v>
      </c>
    </row>
    <row r="25" spans="1:6" ht="120" customHeight="1" x14ac:dyDescent="0.2">
      <c r="A25" s="31" t="str">
        <f ca="1">INDIRECT("vocab_list!B" &amp; (1 + 18*$F25 + 1))</f>
        <v>いらっしゃる</v>
      </c>
      <c r="B25" s="32"/>
      <c r="C25" s="31" t="str">
        <f ca="1">INDIRECT("vocab_list!B" &amp; (1 + 18*$F25 + 7))</f>
        <v>うれしい</v>
      </c>
      <c r="D25" s="32"/>
      <c r="E25" s="31" t="str">
        <f ca="1">INDIRECT("vocab_list!B" &amp; (1 + 18*$F25+ 13))</f>
        <v>ええ</v>
      </c>
      <c r="F25">
        <f t="shared" si="0"/>
        <v>2</v>
      </c>
    </row>
    <row r="26" spans="1:6" ht="120" customHeight="1" x14ac:dyDescent="0.2">
      <c r="A26" s="31" t="str">
        <f ca="1">INDIRECT("vocab_list!B" &amp; (1 + 18*$F25 + 2))</f>
        <v>いる</v>
      </c>
      <c r="B26" s="32"/>
      <c r="C26" s="31" t="str">
        <f ca="1">INDIRECT("vocab_list!B" &amp; (1 + 18*$F25 + 8))</f>
        <v>うわ</v>
      </c>
      <c r="D26" s="32"/>
      <c r="E26" s="31" t="str">
        <f ca="1">INDIRECT("vocab_list!B" &amp; (1 + 18*$F25 + 14))</f>
        <v>えっ</v>
      </c>
      <c r="F26">
        <f t="shared" si="0"/>
        <v>2</v>
      </c>
    </row>
    <row r="27" spans="1:6" ht="120" customHeight="1" x14ac:dyDescent="0.2">
      <c r="A27" s="31" t="str">
        <f ca="1">INDIRECT("vocab_list!B" &amp; (1 + 18*$F25 + 3))</f>
        <v>ううん</v>
      </c>
      <c r="B27" s="32"/>
      <c r="C27" s="31" t="str">
        <f ca="1">INDIRECT("vocab_list!B" &amp; (1 + 18*$F25 + 9))</f>
        <v>うわっ</v>
      </c>
      <c r="D27" s="32"/>
      <c r="E27" s="31" t="str">
        <f ca="1">INDIRECT("vocab_list!B" &amp; (1 + 18*$F25 + 15))</f>
        <v>おい</v>
      </c>
      <c r="F27">
        <f t="shared" si="0"/>
        <v>2</v>
      </c>
    </row>
    <row r="28" spans="1:6" ht="120" customHeight="1" x14ac:dyDescent="0.2">
      <c r="A28" s="31" t="str">
        <f ca="1">INDIRECT("vocab_list!B" &amp; (1 + 18*$F25 + 4))</f>
        <v>うずめる</v>
      </c>
      <c r="B28" s="32"/>
      <c r="C28" s="31" t="str">
        <f ca="1">INDIRECT("vocab_list!B" &amp; (1 + 18*$F25 + 10))</f>
        <v>うん</v>
      </c>
      <c r="D28" s="32"/>
      <c r="E28" s="31" t="str">
        <f ca="1">INDIRECT("vocab_list!B" &amp; (1 + 18*$F25 + 16))</f>
        <v>おいしい</v>
      </c>
      <c r="F28">
        <f t="shared" si="0"/>
        <v>2</v>
      </c>
    </row>
    <row r="29" spans="1:6" ht="120" customHeight="1" x14ac:dyDescent="0.2">
      <c r="A29" s="31" t="str">
        <f ca="1">INDIRECT("vocab_list!B" &amp; (1 + 18*$F25 + 5))</f>
        <v>うふふ</v>
      </c>
      <c r="B29" s="31"/>
      <c r="C29" s="31" t="str">
        <f ca="1">INDIRECT("vocab_list!B" &amp; (1 + 18*$F25 + 11))</f>
        <v>うんと</v>
      </c>
      <c r="D29" s="31"/>
      <c r="E29" s="31" t="str">
        <f ca="1">INDIRECT("vocab_list!B" &amp; (1 + 18*$F25 + 17))</f>
        <v>おお</v>
      </c>
      <c r="F29">
        <f t="shared" si="0"/>
        <v>2</v>
      </c>
    </row>
    <row r="30" spans="1:6" ht="120" customHeight="1" x14ac:dyDescent="0.2">
      <c r="A30" s="31" t="str">
        <f ca="1">INDIRECT("vocab_list!B" &amp; (1 + 18*$F25 + 6))</f>
        <v>うむ</v>
      </c>
      <c r="B30" s="31"/>
      <c r="C30" s="31" t="str">
        <f ca="1">INDIRECT("vocab_list!B" &amp; (1 + 18*$F25 + 12))</f>
        <v>うーん</v>
      </c>
      <c r="D30" s="31"/>
      <c r="E30" s="31" t="str">
        <f ca="1">INDIRECT("vocab_list!B" &amp; (1 + 18*$F25 + 18))</f>
        <v>おかしい</v>
      </c>
      <c r="F30">
        <f t="shared" si="0"/>
        <v>2</v>
      </c>
    </row>
    <row r="31" spans="1:6" ht="120" customHeight="1" x14ac:dyDescent="0.2">
      <c r="A31" s="33" t="str">
        <f ca="1">INDIRECT("vocab_list!C" &amp; (1 + 18*$F25 + 13))</f>
        <v xml:space="preserve">ええ : 1. yes/that is correct/right 2. um/errr 3. huh? 4. grrr/gah/Must I? 5. good
</v>
      </c>
      <c r="B31" s="33"/>
      <c r="C31" s="33" t="str">
        <f ca="1">INDIRECT("vocab_list!C" &amp; (1 + 18*$F25 + 7))</f>
        <v xml:space="preserve">うれしい (嬉しい) : 1. happy/glad/pleased/delighted/overjoyed 2. joyful/delightful/gratifying/pleasant
</v>
      </c>
      <c r="D31" s="33"/>
      <c r="E31" s="33" t="str">
        <f ca="1">INDIRECT("vocab_list!C" &amp; (1 + 18*$F25 + 1))</f>
        <v xml:space="preserve">いらっしゃる : 1. to come/to go/to be (somewhere) 2. to be (doing)
</v>
      </c>
      <c r="F31">
        <f t="shared" si="0"/>
        <v>2</v>
      </c>
    </row>
    <row r="32" spans="1:6" ht="120" customHeight="1" x14ac:dyDescent="0.2">
      <c r="A32" s="33" t="str">
        <f ca="1">INDIRECT("vocab_list!C" &amp; (1 + 18*$F25 + 14))</f>
        <v xml:space="preserve">えっ : huh?/what's up?
</v>
      </c>
      <c r="B32" s="33"/>
      <c r="C32" s="33" t="str">
        <f ca="1">INDIRECT("vocab_list!C" &amp; (1 + 18*$F25 + 8))</f>
        <v xml:space="preserve">うわ : yikes/oops/eep/wow
</v>
      </c>
      <c r="D32" s="33"/>
      <c r="E32" s="33" t="str">
        <f ca="1">INDIRECT("vocab_list!C" &amp; (1 + 18*$F25 + 2))</f>
        <v>いる (居る) : 1. to be (of animate objects)/to exist 2. to stay 3. to be ...-ing/to have been ...-ing</v>
      </c>
      <c r="F32">
        <f t="shared" si="0"/>
        <v>2</v>
      </c>
    </row>
    <row r="33" spans="1:6" ht="120" customHeight="1" x14ac:dyDescent="0.2">
      <c r="A33" s="33" t="str">
        <f ca="1">INDIRECT("vocab_list!C" &amp; (1 + 18*$F25 + 15))</f>
        <v xml:space="preserve">おい : 1. hey!/oi!/ahoy! </v>
      </c>
      <c r="B33" s="33"/>
      <c r="C33" s="33" t="str">
        <f ca="1">INDIRECT("vocab_list!C" &amp; (1 + 18*$F25 + 9))</f>
        <v xml:space="preserve">うわ : yikes/oops/eep/wow
</v>
      </c>
      <c r="D33" s="33"/>
      <c r="E33" s="33" t="str">
        <f ca="1">INDIRECT("vocab_list!C" &amp; (1 + 18*$F25 + 3))</f>
        <v xml:space="preserve">ううん : 1. um/er/well 2. nuh-uh/no 3. oof
</v>
      </c>
      <c r="F33">
        <f t="shared" si="0"/>
        <v>2</v>
      </c>
    </row>
    <row r="34" spans="1:6" ht="120" customHeight="1" x14ac:dyDescent="0.2">
      <c r="A34" s="33" t="str">
        <f ca="1">INDIRECT("vocab_list!C" &amp; (1 + 18*$F25 + 16))</f>
        <v xml:space="preserve">おいしい (美味しい) : 1. delicious/tasty/sweet 2. attractive/appealing/convenient/favorable/desirable/profitable
</v>
      </c>
      <c r="B34" s="33"/>
      <c r="C34" s="33" t="str">
        <f ca="1">INDIRECT("vocab_list!C" &amp; (1 + 18*$F25 + 10))</f>
        <v>うん : 1. yes/yeah/uh huh 2. hum/hmmm/well/erm/huh? 3. oof
うん (運) : fortune/luck</v>
      </c>
      <c r="D34" s="33"/>
      <c r="E34" s="33" t="str">
        <f ca="1">INDIRECT("vocab_list!C" &amp; (1 + 18*$F25 + 4))</f>
        <v xml:space="preserve">うずめる (埋める) : 1. to cover/to bury (e.g. one's face in hands)/to submerge 2. to fill (completely)/to stuff/to pack/to cram/to fill up
</v>
      </c>
      <c r="F34">
        <f t="shared" si="0"/>
        <v>2</v>
      </c>
    </row>
    <row r="35" spans="1:6" ht="120" customHeight="1" x14ac:dyDescent="0.2">
      <c r="A35" s="33" t="str">
        <f ca="1">INDIRECT("vocab_list!C" &amp; (1 + 18*$F25 + 17))</f>
        <v xml:space="preserve">おお : 1. oh!/good heavens! 2. ugh!/oh no! 3. ah!/the penny drops! 4. yes!/okay!
</v>
      </c>
      <c r="B35" s="33"/>
      <c r="C35" s="33" t="str">
        <f ca="1">INDIRECT("vocab_list!C" &amp; (1 + 18*$F25 + 11))</f>
        <v xml:space="preserve">うんと : 1. a great deal/very much/a lot 2. with a great amount of effort
</v>
      </c>
      <c r="D35" s="33"/>
      <c r="E35" s="33" t="str">
        <f ca="1">INDIRECT("vocab_list!C" &amp; (1 + 18*$F25 + 5))</f>
        <v xml:space="preserve">うふふ : tee-hee
</v>
      </c>
      <c r="F35">
        <f t="shared" si="0"/>
        <v>2</v>
      </c>
    </row>
    <row r="36" spans="1:6" ht="120" customHeight="1" x14ac:dyDescent="0.2">
      <c r="A36" s="33" t="str">
        <f ca="1">INDIRECT("vocab_list!C" &amp; (1 + 18*$F25 + 18))</f>
        <v xml:space="preserve">おかしい (可笑しい) : 1. funny/amusing/comical/laughable/ridiculous 2. strange/odd/funny/peculiar/weird/unusual/eccentric 
</v>
      </c>
      <c r="B36" s="33"/>
      <c r="C36" s="33" t="str">
        <f ca="1">INDIRECT("vocab_list!C" &amp; (1 + 18*$F25 + 12))</f>
        <v xml:space="preserve">ううん : 1. um/er/well 2. nuh-uh/no 3. oof
</v>
      </c>
      <c r="D36" s="33"/>
      <c r="E36" s="33" t="str">
        <f ca="1">INDIRECT("vocab_list!C" &amp; (1 + 18*$F25 + 6))</f>
        <v>うん : 1. yes/yeah/uh huh 2. hum/hmmm/well/erm/huh? 3. oof</v>
      </c>
    </row>
    <row r="37" spans="1:6" ht="120" customHeight="1" x14ac:dyDescent="0.2">
      <c r="A37" s="31" t="str">
        <f ca="1">INDIRECT("vocab_list!B" &amp; (1 + 18*$F37 + 1))</f>
        <v>おく</v>
      </c>
      <c r="B37" s="32"/>
      <c r="C37" s="31" t="str">
        <f ca="1">INDIRECT("vocab_list!B" &amp; (1 + 18*$F37 + 7))</f>
        <v>おはよう</v>
      </c>
      <c r="D37" s="32"/>
      <c r="E37" s="31" t="str">
        <f ca="1">INDIRECT("vocab_list!B" &amp; (1 + 18*$F37+ 13))</f>
        <v>かえり</v>
      </c>
      <c r="F37">
        <f>FLOOR((ROW()-1)/12,1)</f>
        <v>3</v>
      </c>
    </row>
    <row r="38" spans="1:6" ht="120" customHeight="1" x14ac:dyDescent="0.2">
      <c r="A38" s="31" t="str">
        <f ca="1">INDIRECT("vocab_list!B" &amp; (1 + 18*$F37 + 2))</f>
        <v>おじ</v>
      </c>
      <c r="B38" s="32"/>
      <c r="C38" s="31" t="str">
        <f ca="1">INDIRECT("vocab_list!B" &amp; (1 + 18*$F37 + 8))</f>
        <v>おまえ</v>
      </c>
      <c r="D38" s="32"/>
      <c r="E38" s="31" t="str">
        <f ca="1">INDIRECT("vocab_list!B" &amp; (1 + 18*$F37 + 14))</f>
        <v>かかる</v>
      </c>
      <c r="F38">
        <f t="shared" ref="F38:F101" si="1">FLOOR((ROW()-1)/12,1)</f>
        <v>3</v>
      </c>
    </row>
    <row r="39" spans="1:6" ht="120" customHeight="1" x14ac:dyDescent="0.2">
      <c r="A39" s="31" t="str">
        <f ca="1">INDIRECT("vocab_list!B" &amp; (1 + 18*$F37 + 3))</f>
        <v>おっ</v>
      </c>
      <c r="B39" s="32"/>
      <c r="C39" s="31" t="str">
        <f ca="1">INDIRECT("vocab_list!B" &amp; (1 + 18*$F37 + 9))</f>
        <v>おわり</v>
      </c>
      <c r="D39" s="32"/>
      <c r="E39" s="31" t="str">
        <f ca="1">INDIRECT("vocab_list!B" &amp; (1 + 18*$F37 + 15))</f>
        <v>かしら</v>
      </c>
      <c r="F39">
        <f t="shared" si="1"/>
        <v>3</v>
      </c>
    </row>
    <row r="40" spans="1:6" ht="120" customHeight="1" x14ac:dyDescent="0.2">
      <c r="A40" s="31" t="str">
        <f ca="1">INDIRECT("vocab_list!B" &amp; (1 + 18*$F37 + 4))</f>
        <v>おっかない</v>
      </c>
      <c r="B40" s="32"/>
      <c r="C40" s="31" t="str">
        <f ca="1">INDIRECT("vocab_list!B" &amp; (1 + 18*$F37 + 10))</f>
        <v>おー</v>
      </c>
      <c r="D40" s="32"/>
      <c r="E40" s="31" t="str">
        <f ca="1">INDIRECT("vocab_list!B" &amp; (1 + 18*$F37 + 16))</f>
        <v>かた</v>
      </c>
      <c r="F40">
        <f t="shared" si="1"/>
        <v>3</v>
      </c>
    </row>
    <row r="41" spans="1:6" ht="120" customHeight="1" x14ac:dyDescent="0.2">
      <c r="A41" s="31" t="str">
        <f ca="1">INDIRECT("vocab_list!B" &amp; (1 + 18*$F37 + 5))</f>
        <v>おっと</v>
      </c>
      <c r="B41" s="31"/>
      <c r="C41" s="31" t="str">
        <f ca="1">INDIRECT("vocab_list!B" &amp; (1 + 18*$F37 + 11))</f>
        <v>おーい</v>
      </c>
      <c r="D41" s="31"/>
      <c r="E41" s="31" t="str">
        <f ca="1">INDIRECT("vocab_list!B" &amp; (1 + 18*$F37 + 17))</f>
        <v>から</v>
      </c>
      <c r="F41">
        <f t="shared" si="1"/>
        <v>3</v>
      </c>
    </row>
    <row r="42" spans="1:6" ht="120" customHeight="1" x14ac:dyDescent="0.2">
      <c r="A42" s="31" t="str">
        <f ca="1">INDIRECT("vocab_list!B" &amp; (1 + 18*$F37 + 6))</f>
        <v>おとなしい</v>
      </c>
      <c r="B42" s="31"/>
      <c r="C42" s="31" t="str">
        <f ca="1">INDIRECT("vocab_list!B" &amp; (1 + 18*$F37 + 12))</f>
        <v>お巡り</v>
      </c>
      <c r="D42" s="31"/>
      <c r="E42" s="31" t="str">
        <f ca="1">INDIRECT("vocab_list!B" &amp; (1 + 18*$F37 + 18))</f>
        <v>かわいい</v>
      </c>
      <c r="F42">
        <f t="shared" si="1"/>
        <v>3</v>
      </c>
    </row>
    <row r="43" spans="1:6" ht="120" customHeight="1" x14ac:dyDescent="0.2">
      <c r="A43" s="33" t="str">
        <f ca="1">INDIRECT("vocab_list!C" &amp; (1 + 18*$F37 + 13))</f>
        <v>かえり (帰り) : return/coming back</v>
      </c>
      <c r="B43" s="33"/>
      <c r="C43" s="33" t="str">
        <f ca="1">INDIRECT("vocab_list!C" &amp; (1 + 18*$F37 + 7))</f>
        <v xml:space="preserve">おはよう (お早う) : good morning
</v>
      </c>
      <c r="D43" s="33"/>
      <c r="E43" s="33" t="str">
        <f ca="1">INDIRECT("vocab_list!C" &amp; (1 + 18*$F37 + 1))</f>
        <v xml:space="preserve">おく (置く) : 1. to put/to place 2. to leave (behind) </v>
      </c>
      <c r="F43">
        <f t="shared" si="1"/>
        <v>3</v>
      </c>
    </row>
    <row r="44" spans="1:6" ht="120" customHeight="1" x14ac:dyDescent="0.2">
      <c r="A44" s="33" t="str">
        <f ca="1">INDIRECT("vocab_list!C" &amp; (1 + 18*$F37 + 14))</f>
        <v xml:space="preserve">かかる (掛かる) : 1. to take (a resource, e.g. time or money) 2. to hang </v>
      </c>
      <c r="B44" s="33"/>
      <c r="C44" s="33" t="str">
        <f ca="1">INDIRECT("vocab_list!C" &amp; (1 + 18*$F37 + 8))</f>
        <v xml:space="preserve">おまえ (お前) : 1. you 2. presence (of a god, nobleman, etc.)
</v>
      </c>
      <c r="D44" s="33"/>
      <c r="E44" s="33" t="str">
        <f ca="1">INDIRECT("vocab_list!C" &amp; (1 + 18*$F37 + 2))</f>
        <v xml:space="preserve">おじ (伯父) : uncle
</v>
      </c>
      <c r="F44">
        <f t="shared" si="1"/>
        <v>3</v>
      </c>
    </row>
    <row r="45" spans="1:6" ht="120" customHeight="1" x14ac:dyDescent="0.2">
      <c r="A45" s="33" t="str">
        <f ca="1">INDIRECT("vocab_list!C" &amp; (1 + 18*$F37 + 15))</f>
        <v>かしら : 1. I wonder 2. some kind/some stage/somehow/somewhere</v>
      </c>
      <c r="B45" s="33"/>
      <c r="C45" s="33" t="str">
        <f ca="1">INDIRECT("vocab_list!C" &amp; (1 + 18*$F37 + 9))</f>
        <v>おわり (終わり) : the end</v>
      </c>
      <c r="D45" s="33"/>
      <c r="E45" s="33" t="str">
        <f ca="1">INDIRECT("vocab_list!C" &amp; (1 + 18*$F37 + 3))</f>
        <v>おっ : oh/oops</v>
      </c>
      <c r="F45">
        <f t="shared" si="1"/>
        <v>3</v>
      </c>
    </row>
    <row r="46" spans="1:6" ht="120" customHeight="1" x14ac:dyDescent="0.2">
      <c r="A46" s="33" t="str">
        <f ca="1">INDIRECT("vocab_list!C" &amp; (1 + 18*$F37 + 16))</f>
        <v>かた (方) : 1. direction/way 2. person/lady/gentleman 3. method of/manner of/way of 4. care of ... 5. person in charge of ... 6. side (e.g. "on my mother's side")</v>
      </c>
      <c r="B46" s="33"/>
      <c r="C46" s="33" t="str">
        <f ca="1">INDIRECT("vocab_list!C" &amp; (1 + 18*$F37 + 10))</f>
        <v xml:space="preserve">おお : 1. oh!/good heavens! 2. ugh!/oh no! 3. ah!/the penny drops! 4. yes!/okay!
</v>
      </c>
      <c r="D46" s="33"/>
      <c r="E46" s="33" t="str">
        <f ca="1">INDIRECT("vocab_list!C" &amp; (1 + 18*$F37 + 4))</f>
        <v xml:space="preserve">おっかない : 1. frightening/scary 2. extreme/exaggerated/huge
</v>
      </c>
      <c r="F46">
        <f t="shared" si="1"/>
        <v>3</v>
      </c>
    </row>
    <row r="47" spans="1:6" ht="120" customHeight="1" x14ac:dyDescent="0.2">
      <c r="A47" s="33" t="str">
        <f ca="1">INDIRECT("vocab_list!C" &amp; (1 + 18*$F37 + 17))</f>
        <v>から : 1. from (e.g. time, place, numerical quantity)/since 2. from (originator)/by 3. because/since 4. out of (constituent, part) 5. through (e.g. window, vestibule) 6. after/since 
から (空)っぽ : empty</v>
      </c>
      <c r="B47" s="33"/>
      <c r="C47" s="33" t="str">
        <f ca="1">INDIRECT("vocab_list!C" &amp; (1 + 18*$F37 + 11))</f>
        <v xml:space="preserve">おい : 1. hey!/oi!/ahoy! 2. I/me
</v>
      </c>
      <c r="D47" s="33"/>
      <c r="E47" s="33" t="str">
        <f ca="1">INDIRECT("vocab_list!C" &amp; (1 + 18*$F37 + 5))</f>
        <v>おっと : uh-oh/oops/sorry</v>
      </c>
      <c r="F47">
        <f t="shared" si="1"/>
        <v>3</v>
      </c>
    </row>
    <row r="48" spans="1:6" ht="120" customHeight="1" x14ac:dyDescent="0.2">
      <c r="A48" s="33" t="str">
        <f ca="1">INDIRECT("vocab_list!C" &amp; (1 + 18*$F37 + 18))</f>
        <v xml:space="preserve">かわいい (可愛い) : 1. cute/adorable/charming/lovely/pretty 2. dear/precious/darling/pet 3. innocent/childlike/childish/lovable 4. dainty/cute little/tiny
</v>
      </c>
      <c r="B48" s="33"/>
      <c r="C48" s="33" t="str">
        <f ca="1">INDIRECT("vocab_list!C" &amp; (1 + 18*$F37 + 12))</f>
        <v xml:space="preserve">おまわり (お巡り) : 1. policeman/cop 2. walking in a circle (dog trick) 3. rounds (doctor, police beat, etc.) 
</v>
      </c>
      <c r="D48" s="33"/>
      <c r="E48" s="33" t="str">
        <f ca="1">INDIRECT("vocab_list!C" &amp; (1 + 18*$F37 + 6))</f>
        <v xml:space="preserve">おとなしい (大人しい) : obedient/docile/quiet
</v>
      </c>
      <c r="F48">
        <f t="shared" si="1"/>
        <v>3</v>
      </c>
    </row>
    <row r="49" spans="1:6" ht="120" customHeight="1" x14ac:dyDescent="0.2">
      <c r="A49" s="31" t="str">
        <f ca="1">INDIRECT("vocab_list!B" &amp; (1 + 18*$F49 + 1))</f>
        <v>かわいそう</v>
      </c>
      <c r="B49" s="32"/>
      <c r="C49" s="31" t="str">
        <f ca="1">INDIRECT("vocab_list!B" &amp; (1 + 18*$F49 + 7))</f>
        <v>きゃあ</v>
      </c>
      <c r="D49" s="32"/>
      <c r="E49" s="31" t="str">
        <f ca="1">INDIRECT("vocab_list!B" &amp; (1 + 18*$F49+ 13))</f>
        <v>くださる</v>
      </c>
      <c r="F49">
        <f t="shared" si="1"/>
        <v>4</v>
      </c>
    </row>
    <row r="50" spans="1:6" ht="120" customHeight="1" x14ac:dyDescent="0.2">
      <c r="A50" s="31" t="str">
        <f ca="1">INDIRECT("vocab_list!B" &amp; (1 + 18*$F49 + 2))</f>
        <v>かわり</v>
      </c>
      <c r="B50" s="32"/>
      <c r="C50" s="31" t="str">
        <f ca="1">INDIRECT("vocab_list!B" &amp; (1 + 18*$F49 + 8))</f>
        <v>きれい</v>
      </c>
      <c r="D50" s="32"/>
      <c r="E50" s="31" t="str">
        <f ca="1">INDIRECT("vocab_list!B" &amp; (1 + 18*$F49 + 14))</f>
        <v>くだり</v>
      </c>
      <c r="F50">
        <f t="shared" si="1"/>
        <v>4</v>
      </c>
    </row>
    <row r="51" spans="1:6" ht="120" customHeight="1" x14ac:dyDescent="0.2">
      <c r="A51" s="31" t="str">
        <f ca="1">INDIRECT("vocab_list!B" &amp; (1 + 18*$F49 + 3))</f>
        <v>がんばる</v>
      </c>
      <c r="B51" s="32"/>
      <c r="C51" s="31" t="str">
        <f ca="1">INDIRECT("vocab_list!B" &amp; (1 + 18*$F49 + 9))</f>
        <v>くぐる</v>
      </c>
      <c r="D51" s="32"/>
      <c r="E51" s="31" t="str">
        <f ca="1">INDIRECT("vocab_list!B" &amp; (1 + 18*$F49 + 15))</f>
        <v>くも</v>
      </c>
      <c r="F51">
        <f t="shared" si="1"/>
        <v>4</v>
      </c>
    </row>
    <row r="52" spans="1:6" ht="120" customHeight="1" x14ac:dyDescent="0.2">
      <c r="A52" s="31" t="str">
        <f ca="1">INDIRECT("vocab_list!B" &amp; (1 + 18*$F49 + 4))</f>
        <v>きく</v>
      </c>
      <c r="B52" s="32"/>
      <c r="C52" s="31" t="str">
        <f ca="1">INDIRECT("vocab_list!B" &amp; (1 + 18*$F49 + 10))</f>
        <v>くさる</v>
      </c>
      <c r="D52" s="32"/>
      <c r="E52" s="31" t="str">
        <f ca="1">INDIRECT("vocab_list!B" &amp; (1 + 18*$F49 + 16))</f>
        <v>くらい</v>
      </c>
      <c r="F52">
        <f t="shared" si="1"/>
        <v>4</v>
      </c>
    </row>
    <row r="53" spans="1:6" ht="120" customHeight="1" x14ac:dyDescent="0.2">
      <c r="A53" s="31" t="str">
        <f ca="1">INDIRECT("vocab_list!B" &amp; (1 + 18*$F49 + 5))</f>
        <v>きっと</v>
      </c>
      <c r="B53" s="31"/>
      <c r="C53" s="31" t="str">
        <f ca="1">INDIRECT("vocab_list!B" &amp; (1 + 18*$F49 + 11))</f>
        <v>くせ</v>
      </c>
      <c r="D53" s="31"/>
      <c r="E53" s="31" t="str">
        <f ca="1">INDIRECT("vocab_list!B" &amp; (1 + 18*$F49 + 17))</f>
        <v>くる</v>
      </c>
      <c r="F53">
        <f t="shared" si="1"/>
        <v>4</v>
      </c>
    </row>
    <row r="54" spans="1:6" ht="120" customHeight="1" x14ac:dyDescent="0.2">
      <c r="A54" s="31" t="str">
        <f ca="1">INDIRECT("vocab_list!B" &amp; (1 + 18*$F49 + 6))</f>
        <v>きつね</v>
      </c>
      <c r="B54" s="31"/>
      <c r="C54" s="31" t="str">
        <f ca="1">INDIRECT("vocab_list!B" &amp; (1 + 18*$F49 + 12))</f>
        <v>くたびれる</v>
      </c>
      <c r="D54" s="31"/>
      <c r="E54" s="31" t="str">
        <f ca="1">INDIRECT("vocab_list!B" &amp; (1 + 18*$F49 + 18))</f>
        <v>くれる</v>
      </c>
      <c r="F54">
        <f t="shared" si="1"/>
        <v>4</v>
      </c>
    </row>
    <row r="55" spans="1:6" ht="120" customHeight="1" x14ac:dyDescent="0.2">
      <c r="A55" s="33" t="str">
        <f ca="1">INDIRECT("vocab_list!C" &amp; (1 + 18*$F49 + 13))</f>
        <v xml:space="preserve">くださる (下さる) : 1. to give/to confer/to bestow 2. to kindly do for one/to oblige/to favour/to favor
</v>
      </c>
      <c r="B55" s="33"/>
      <c r="C55" s="33" t="str">
        <f ca="1">INDIRECT("vocab_list!C" &amp; (1 + 18*$F49 + 7))</f>
        <v xml:space="preserve">きゃっ : 1. yikes!/eek!/ouch!/blech 2. ook/eek 3. customer
</v>
      </c>
      <c r="D55" s="33"/>
      <c r="E55" s="33" t="str">
        <f ca="1">INDIRECT("vocab_list!C" &amp; (1 + 18*$F49 + 1))</f>
        <v xml:space="preserve">かわいそう (可哀想) : poor/pitiable/pathetic/pitiful
</v>
      </c>
      <c r="F55">
        <f t="shared" si="1"/>
        <v>4</v>
      </c>
    </row>
    <row r="56" spans="1:6" ht="120" customHeight="1" x14ac:dyDescent="0.2">
      <c r="A56" s="33" t="str">
        <f ca="1">INDIRECT("vocab_list!C" &amp; (1 + 18*$F49 + 14))</f>
        <v xml:space="preserve">くだり (下り) : 1. down-train/train heading toward the ending point of its route 2. down-slope/downward going 3. downbound (esp. away from Tokyo) 4. downstream/downhill
</v>
      </c>
      <c r="B56" s="33"/>
      <c r="C56" s="33" t="str">
        <f ca="1">INDIRECT("vocab_list!C" &amp; (1 + 18*$F49 + 8))</f>
        <v xml:space="preserve">きれい (綺麗) : 1. pretty/lovely/beautiful/fair 2. clean/clear/pure/tidy/neat 3. completely/entirely
</v>
      </c>
      <c r="D56" s="33"/>
      <c r="E56" s="33" t="str">
        <f ca="1">INDIRECT("vocab_list!C" &amp; (1 + 18*$F49 + 2))</f>
        <v xml:space="preserve">かわり (代わり) : 1. substitute/replacement/substituting/replacing 2. stand-in/proxy/alternate/deputy/relief/successor
</v>
      </c>
      <c r="F56">
        <f t="shared" si="1"/>
        <v>4</v>
      </c>
    </row>
    <row r="57" spans="1:6" ht="120" customHeight="1" x14ac:dyDescent="0.2">
      <c r="A57" s="33" t="str">
        <f ca="1">INDIRECT("vocab_list!C" &amp; (1 + 18*$F49 + 15))</f>
        <v xml:space="preserve">くも (雲) : cloud
くも (蜘蛛) : spider
</v>
      </c>
      <c r="B57" s="33"/>
      <c r="C57" s="33" t="str">
        <f ca="1">INDIRECT("vocab_list!C" &amp; (1 + 18*$F49 + 9))</f>
        <v xml:space="preserve">くぐる (潜る) : 1. to go under/to pass under/to go through/to pass through </v>
      </c>
      <c r="D57" s="33"/>
      <c r="E57" s="33" t="str">
        <f ca="1">INDIRECT("vocab_list!C" &amp; (1 + 18*$F49 + 3))</f>
        <v xml:space="preserve">がんばる (頑張る) : 1. to persevere/to persist/to keep at it/to hang on/to hold out/to do one's best 2. to insist that/to stick to (one's opinion) </v>
      </c>
      <c r="F57">
        <f t="shared" si="1"/>
        <v>4</v>
      </c>
    </row>
    <row r="58" spans="1:6" ht="120" customHeight="1" x14ac:dyDescent="0.2">
      <c r="A58" s="33" t="str">
        <f ca="1">INDIRECT("vocab_list!C" &amp; (1 + 18*$F49 + 16))</f>
        <v xml:space="preserve">くらい (暗い) : 1. dark/gloomy/murky 2. depressed/dispirited/down in the dumps/dark (mood) 3. dark (in colour)/dull 4. ill-boding/dark (e.g. past)/suspicious </v>
      </c>
      <c r="B58" s="33"/>
      <c r="C58" s="33" t="str">
        <f ca="1">INDIRECT("vocab_list!C" &amp; (1 + 18*$F49 + 10))</f>
        <v xml:space="preserve">くさる (腐る) : 1. to rot/to go bad/to decay/to spoil/to fester/to decompose/to turn sour (e.g. milk) 
</v>
      </c>
      <c r="D58" s="33"/>
      <c r="E58" s="33" t="str">
        <f ca="1">INDIRECT("vocab_list!C" &amp; (1 + 18*$F49 + 4))</f>
        <v xml:space="preserve">きく (効く) : 1. to be effective/to take effect/to be good (for) 
きく (聞く) : 1. to hear 2. to listen (e.g. to music) 3. to ask/to enquire/to query
</v>
      </c>
      <c r="F58">
        <f t="shared" si="1"/>
        <v>4</v>
      </c>
    </row>
    <row r="59" spans="1:6" ht="120" customHeight="1" x14ac:dyDescent="0.2">
      <c r="A59" s="33" t="str">
        <f ca="1">INDIRECT("vocab_list!C" &amp; (1 + 18*$F49 + 17))</f>
        <v>くる (来る) : 1. to come (spatially or temporally)/to approach/to arrive</v>
      </c>
      <c r="B59" s="33"/>
      <c r="C59" s="33" t="str">
        <f ca="1">INDIRECT("vocab_list!C" &amp; (1 + 18*$F49 + 11))</f>
        <v>くせ (癖) : 1. habit (often a bad habit, i.e. vice)/tendency 2. peculiarity/idiosyncrasy/mannerism 3. crease/wrinkle/curl/kink</v>
      </c>
      <c r="D59" s="33"/>
      <c r="E59" s="33" t="str">
        <f ca="1">INDIRECT("vocab_list!C" &amp; (1 + 18*$F49 + 5))</f>
        <v xml:space="preserve">きっと : 1. surely/undoubtedly/almost certainly/most likely (e.g. 90 percent) 2. sternly/severely 3. having no slack/rigid/stiff/tight 4. suddenly/abruptly/instantly
</v>
      </c>
      <c r="F59">
        <f t="shared" si="1"/>
        <v>4</v>
      </c>
    </row>
    <row r="60" spans="1:6" ht="120" customHeight="1" x14ac:dyDescent="0.2">
      <c r="A60" s="33" t="str">
        <f ca="1">INDIRECT("vocab_list!C" &amp; (1 + 18*$F49 + 18))</f>
        <v xml:space="preserve">くれる (暮れる) : 1. to get dark/to grow dark </v>
      </c>
      <c r="B60" s="33"/>
      <c r="C60" s="33" t="str">
        <f ca="1">INDIRECT("vocab_list!C" &amp; (1 + 18*$F49 + 12))</f>
        <v xml:space="preserve">くたびれる (草臥れる) : 1. to get tired/to become exhausted/to grow weary 2. to become worn out/to become battered (from long use)
</v>
      </c>
      <c r="D60" s="33"/>
      <c r="E60" s="33" t="str">
        <f ca="1">INDIRECT("vocab_list!C" &amp; (1 + 18*$F49 + 6))</f>
        <v xml:space="preserve">きつね (狐) : 1. fox (esp. the red fox, Vulpes vulpes) 2. fox (i.e. a sly person) 3. soba or udon topped with deep-fried tofu 4. light brown/golden brown
</v>
      </c>
      <c r="F60">
        <f t="shared" si="1"/>
        <v>4</v>
      </c>
    </row>
    <row r="61" spans="1:6" ht="120" customHeight="1" x14ac:dyDescent="0.2">
      <c r="A61" s="31" t="str">
        <f ca="1">INDIRECT("vocab_list!B" &amp; (1 + 18*$F61 + 1))</f>
        <v>けど</v>
      </c>
      <c r="B61" s="32"/>
      <c r="C61" s="31" t="str">
        <f ca="1">INDIRECT("vocab_list!B" &amp; (1 + 18*$F61 + 7))</f>
        <v>こっち</v>
      </c>
      <c r="D61" s="32"/>
      <c r="E61" s="31" t="str">
        <f ca="1">INDIRECT("vocab_list!B" &amp; (1 + 18*$F61+ 13))</f>
        <v>こわい</v>
      </c>
      <c r="F61">
        <f t="shared" si="1"/>
        <v>5</v>
      </c>
    </row>
    <row r="62" spans="1:6" ht="120" customHeight="1" x14ac:dyDescent="0.2">
      <c r="A62" s="31" t="str">
        <f ca="1">INDIRECT("vocab_list!B" &amp; (1 + 18*$F61 + 2))</f>
        <v>けんど</v>
      </c>
      <c r="B62" s="32"/>
      <c r="C62" s="31" t="str">
        <f ca="1">INDIRECT("vocab_list!B" &amp; (1 + 18*$F61 + 8))</f>
        <v>こと</v>
      </c>
      <c r="D62" s="32"/>
      <c r="E62" s="31" t="str">
        <f ca="1">INDIRECT("vocab_list!B" &amp; (1 + 18*$F61 + 14))</f>
        <v>こわれる</v>
      </c>
      <c r="F62">
        <f t="shared" si="1"/>
        <v>5</v>
      </c>
    </row>
    <row r="63" spans="1:6" ht="120" customHeight="1" x14ac:dyDescent="0.2">
      <c r="A63" s="31" t="str">
        <f ca="1">INDIRECT("vocab_list!B" &amp; (1 + 18*$F61 + 3))</f>
        <v>げんき</v>
      </c>
      <c r="B63" s="32"/>
      <c r="C63" s="31" t="str">
        <f ca="1">INDIRECT("vocab_list!B" &amp; (1 + 18*$F61 + 9))</f>
        <v>この</v>
      </c>
      <c r="D63" s="32"/>
      <c r="E63" s="31" t="str">
        <f ca="1">INDIRECT("vocab_list!B" &amp; (1 + 18*$F61 + 15))</f>
        <v>こんな</v>
      </c>
      <c r="F63">
        <f t="shared" si="1"/>
        <v>5</v>
      </c>
    </row>
    <row r="64" spans="1:6" ht="120" customHeight="1" x14ac:dyDescent="0.2">
      <c r="A64" s="31" t="str">
        <f ca="1">INDIRECT("vocab_list!B" &amp; (1 + 18*$F61 + 4))</f>
        <v>ここ</v>
      </c>
      <c r="B64" s="32"/>
      <c r="C64" s="31" t="str">
        <f ca="1">INDIRECT("vocab_list!B" &amp; (1 + 18*$F61 + 10))</f>
        <v>こら</v>
      </c>
      <c r="D64" s="32"/>
      <c r="E64" s="31" t="str">
        <f ca="1">INDIRECT("vocab_list!B" &amp; (1 + 18*$F61 + 16))</f>
        <v>こんにちは</v>
      </c>
      <c r="F64">
        <f t="shared" si="1"/>
        <v>5</v>
      </c>
    </row>
    <row r="65" spans="1:6" ht="120" customHeight="1" x14ac:dyDescent="0.2">
      <c r="A65" s="31" t="str">
        <f ca="1">INDIRECT("vocab_list!B" &amp; (1 + 18*$F61 + 5))</f>
        <v>こそ</v>
      </c>
      <c r="B65" s="31"/>
      <c r="C65" s="31" t="str">
        <f ca="1">INDIRECT("vocab_list!B" &amp; (1 + 18*$F61 + 11))</f>
        <v>こりゃ</v>
      </c>
      <c r="D65" s="31"/>
      <c r="E65" s="31" t="str">
        <f ca="1">INDIRECT("vocab_list!B" &amp; (1 + 18*$F61 + 17))</f>
        <v>ござる</v>
      </c>
      <c r="F65">
        <f t="shared" si="1"/>
        <v>5</v>
      </c>
    </row>
    <row r="66" spans="1:6" ht="120" customHeight="1" x14ac:dyDescent="0.2">
      <c r="A66" s="31" t="str">
        <f ca="1">INDIRECT("vocab_list!B" &amp; (1 + 18*$F61 + 6))</f>
        <v>こっそり</v>
      </c>
      <c r="B66" s="31"/>
      <c r="C66" s="31" t="str">
        <f ca="1">INDIRECT("vocab_list!B" &amp; (1 + 18*$F61 + 12))</f>
        <v>これ</v>
      </c>
      <c r="D66" s="31"/>
      <c r="E66" s="31" t="str">
        <f ca="1">INDIRECT("vocab_list!B" &amp; (1 + 18*$F61 + 18))</f>
        <v>ごめん</v>
      </c>
      <c r="F66">
        <f t="shared" si="1"/>
        <v>5</v>
      </c>
    </row>
    <row r="67" spans="1:6" ht="120" customHeight="1" x14ac:dyDescent="0.2">
      <c r="A67" s="33" t="str">
        <f ca="1">INDIRECT("vocab_list!C" &amp; (1 + 18*$F61 + 13))</f>
        <v>こわい (怖い) : scary/frightening/eerie/dreadful</v>
      </c>
      <c r="B67" s="33"/>
      <c r="C67" s="33" t="str">
        <f ca="1">INDIRECT("vocab_list!C" &amp; (1 + 18*$F61 + 7))</f>
        <v xml:space="preserve">こちら  : 1. this way/this direction 2. here 3. this (one) 4. I/me/we/us 5. this person
</v>
      </c>
      <c r="D67" s="33"/>
      <c r="E67" s="33" t="str">
        <f ca="1">INDIRECT("vocab_list!C" &amp; (1 + 18*$F61 + 1))</f>
        <v xml:space="preserve">けど : but/however/although
</v>
      </c>
      <c r="F67">
        <f t="shared" si="1"/>
        <v>5</v>
      </c>
    </row>
    <row r="68" spans="1:6" ht="120" customHeight="1" x14ac:dyDescent="0.2">
      <c r="A68" s="33" t="str">
        <f ca="1">INDIRECT("vocab_list!C" &amp; (1 + 18*$F61 + 14))</f>
        <v xml:space="preserve">こわれる (壊れる) : 1. to be broken/to break 2. to fall through/to come to nothing
</v>
      </c>
      <c r="B68" s="33"/>
      <c r="C68" s="33" t="str">
        <f ca="1">INDIRECT("vocab_list!C" &amp; (1 + 18*$F61 + 8))</f>
        <v xml:space="preserve">こと (事) : 1. thing/matter 2. incident/occurrence/event/something serious/trouble/crisis 3. circumstances/situation/state of affairs </v>
      </c>
      <c r="D68" s="33"/>
      <c r="E68" s="33" t="str">
        <f ca="1">INDIRECT("vocab_list!C" &amp; (1 + 18*$F61 + 2))</f>
        <v>けど : but/however/although</v>
      </c>
      <c r="F68">
        <f t="shared" si="1"/>
        <v>5</v>
      </c>
    </row>
    <row r="69" spans="1:6" ht="120" customHeight="1" x14ac:dyDescent="0.2">
      <c r="A69" s="33" t="str">
        <f ca="1">INDIRECT("vocab_list!C" &amp; (1 + 18*$F61 + 15))</f>
        <v xml:space="preserve">こんな : this sort of/this kind of/like this/such
</v>
      </c>
      <c r="B69" s="33"/>
      <c r="C69" s="33" t="str">
        <f ca="1">INDIRECT("vocab_list!C" &amp; (1 + 18*$F61 + 9))</f>
        <v xml:space="preserve">この  : 1. this 2. last (couple of years, etc.)/these/past/this 
</v>
      </c>
      <c r="D69" s="33"/>
      <c r="E69" s="33" t="str">
        <f ca="1">INDIRECT("vocab_list!C" &amp; (1 + 18*$F61 + 3))</f>
        <v xml:space="preserve">げんき (元気) : 1. lively/full of spirit/energetic/vigorous/vital/spirited 2. healthy/well/fit/in good health
</v>
      </c>
      <c r="F69">
        <f t="shared" si="1"/>
        <v>5</v>
      </c>
    </row>
    <row r="70" spans="1:6" ht="120" customHeight="1" x14ac:dyDescent="0.2">
      <c r="A70" s="33" t="str">
        <f ca="1">INDIRECT("vocab_list!C" &amp; (1 + 18*$F61 + 16))</f>
        <v xml:space="preserve">こんにちは (今日は) : hello/good day/good afternoon
</v>
      </c>
      <c r="B70" s="33"/>
      <c r="C70" s="33" t="str">
        <f ca="1">INDIRECT("vocab_list!C" &amp; (1 + 18*$F61 + 10))</f>
        <v xml:space="preserve">こら : 1. hey! 2. hey!
</v>
      </c>
      <c r="D70" s="33"/>
      <c r="E70" s="33" t="str">
        <f ca="1">INDIRECT("vocab_list!C" &amp; (1 + 18*$F61 + 4))</f>
        <v xml:space="preserve">ここ : 1. here/this place 2. this point/here/now 3. these past ... (e.g. three years)/these last ... 
</v>
      </c>
      <c r="F70">
        <f t="shared" si="1"/>
        <v>5</v>
      </c>
    </row>
    <row r="71" spans="1:6" ht="120" customHeight="1" x14ac:dyDescent="0.2">
      <c r="A71" s="33" t="str">
        <f ca="1">INDIRECT("vocab_list!C" &amp; (1 + 18*$F61 + 17))</f>
        <v xml:space="preserve">ござる (御座る) : to be
</v>
      </c>
      <c r="B71" s="33"/>
      <c r="C71" s="33" t="str">
        <f ca="1">INDIRECT("vocab_list!C" &amp; (1 + 18*$F61 + 11))</f>
        <v xml:space="preserve">こりゃ : hey there/I say/see here
</v>
      </c>
      <c r="D71" s="33"/>
      <c r="E71" s="33" t="str">
        <f ca="1">INDIRECT("vocab_list!C" &amp; (1 + 18*$F61 + 5))</f>
        <v xml:space="preserve">こそ : 1. it is ... that .../precisely/in particular/definitely/for sure/only (when, after, because, etc.)
</v>
      </c>
      <c r="F71">
        <f t="shared" si="1"/>
        <v>5</v>
      </c>
    </row>
    <row r="72" spans="1:6" ht="120" customHeight="1" x14ac:dyDescent="0.2">
      <c r="A72" s="33" t="str">
        <f ca="1">INDIRECT("vocab_list!C" &amp; (1 + 18*$F61 + 18))</f>
        <v xml:space="preserve">ごめん  : 1. I'm sorry/my apologies/excuse me/pardon me  3. permission/leave/license 
</v>
      </c>
      <c r="B72" s="33"/>
      <c r="C72" s="33" t="str">
        <f ca="1">INDIRECT("vocab_list!C" &amp; (1 + 18*$F61 + 12))</f>
        <v xml:space="preserve">これ  : 1. this/this one 
</v>
      </c>
      <c r="D72" s="33"/>
      <c r="E72" s="33" t="str">
        <f ca="1">INDIRECT("vocab_list!C" &amp; (1 + 18*$F61 + 6))</f>
        <v xml:space="preserve">こっそり : stealthily/secretly/in secret
</v>
      </c>
      <c r="F72">
        <f t="shared" si="1"/>
        <v>5</v>
      </c>
    </row>
    <row r="73" spans="1:6" ht="120" customHeight="1" x14ac:dyDescent="0.2">
      <c r="A73" s="31" t="str">
        <f ca="1">INDIRECT("vocab_list!B" &amp; (1 + 18*$F73 + 1))</f>
        <v>ごらん</v>
      </c>
      <c r="B73" s="32"/>
      <c r="C73" s="31" t="str">
        <f ca="1">INDIRECT("vocab_list!B" &amp; (1 + 18*$F73 + 7))</f>
        <v>さま</v>
      </c>
      <c r="D73" s="32"/>
      <c r="E73" s="31" t="str">
        <f ca="1">INDIRECT("vocab_list!B" &amp; (1 + 18*$F73+ 13))</f>
        <v>しかたない</v>
      </c>
      <c r="F73">
        <f t="shared" si="1"/>
        <v>6</v>
      </c>
    </row>
    <row r="74" spans="1:6" ht="120" customHeight="1" x14ac:dyDescent="0.2">
      <c r="A74" s="31" t="str">
        <f ca="1">INDIRECT("vocab_list!B" &amp; (1 + 18*$F73 + 2))</f>
        <v>さあ</v>
      </c>
      <c r="B74" s="32"/>
      <c r="C74" s="31" t="str">
        <f ca="1">INDIRECT("vocab_list!B" &amp; (1 + 18*$F73 + 8))</f>
        <v>さよなら</v>
      </c>
      <c r="D74" s="32"/>
      <c r="E74" s="31" t="str">
        <f ca="1">INDIRECT("vocab_list!B" &amp; (1 + 18*$F73 + 14))</f>
        <v>しまう</v>
      </c>
      <c r="F74">
        <f t="shared" si="1"/>
        <v>6</v>
      </c>
    </row>
    <row r="75" spans="1:6" ht="120" customHeight="1" x14ac:dyDescent="0.2">
      <c r="A75" s="31" t="str">
        <f ca="1">INDIRECT("vocab_list!B" &amp; (1 + 18*$F73 + 3))</f>
        <v>さげる</v>
      </c>
      <c r="B75" s="32"/>
      <c r="C75" s="31" t="str">
        <f ca="1">INDIRECT("vocab_list!B" &amp; (1 + 18*$F73 + 9))</f>
        <v>さん</v>
      </c>
      <c r="D75" s="32"/>
      <c r="E75" s="31" t="str">
        <f ca="1">INDIRECT("vocab_list!B" &amp; (1 + 18*$F73 + 15))</f>
        <v>しれる</v>
      </c>
      <c r="F75">
        <f t="shared" si="1"/>
        <v>6</v>
      </c>
    </row>
    <row r="76" spans="1:6" ht="120" customHeight="1" x14ac:dyDescent="0.2">
      <c r="A76" s="31" t="str">
        <f ca="1">INDIRECT("vocab_list!B" &amp; (1 + 18*$F73 + 4))</f>
        <v>さす</v>
      </c>
      <c r="B76" s="32"/>
      <c r="C76" s="31" t="str">
        <f ca="1">INDIRECT("vocab_list!B" &amp; (1 + 18*$F73 + 10))</f>
        <v>さんぽ</v>
      </c>
      <c r="D76" s="32"/>
      <c r="E76" s="31" t="str">
        <f ca="1">INDIRECT("vocab_list!B" &amp; (1 + 18*$F73 + 16))</f>
        <v>じき</v>
      </c>
      <c r="F76">
        <f t="shared" si="1"/>
        <v>6</v>
      </c>
    </row>
    <row r="77" spans="1:6" ht="120" customHeight="1" x14ac:dyDescent="0.2">
      <c r="A77" s="31" t="str">
        <f ca="1">INDIRECT("vocab_list!B" &amp; (1 + 18*$F73 + 5))</f>
        <v>さっき</v>
      </c>
      <c r="B77" s="31"/>
      <c r="C77" s="31" t="str">
        <f ca="1">INDIRECT("vocab_list!B" &amp; (1 + 18*$F73 + 11))</f>
        <v>さー</v>
      </c>
      <c r="D77" s="31"/>
      <c r="E77" s="31" t="str">
        <f ca="1">INDIRECT("vocab_list!B" &amp; (1 + 18*$F73 + 17))</f>
        <v>じゃ</v>
      </c>
      <c r="F77">
        <f t="shared" si="1"/>
        <v>6</v>
      </c>
    </row>
    <row r="78" spans="1:6" ht="120" customHeight="1" x14ac:dyDescent="0.2">
      <c r="A78" s="31" t="str">
        <f ca="1">INDIRECT("vocab_list!B" &amp; (1 + 18*$F73 + 6))</f>
        <v>さつき</v>
      </c>
      <c r="B78" s="31"/>
      <c r="C78" s="31" t="str">
        <f ca="1">INDIRECT("vocab_list!B" &amp; (1 + 18*$F73 + 12))</f>
        <v>しあわせ</v>
      </c>
      <c r="D78" s="31"/>
      <c r="E78" s="31" t="str">
        <f ca="1">INDIRECT("vocab_list!B" &amp; (1 + 18*$F73 + 18))</f>
        <v>じゃあ</v>
      </c>
      <c r="F78">
        <f t="shared" si="1"/>
        <v>6</v>
      </c>
    </row>
    <row r="79" spans="1:6" ht="120" customHeight="1" x14ac:dyDescent="0.2">
      <c r="A79" s="33" t="str">
        <f ca="1">INDIRECT("vocab_list!C" &amp; (1 + 18*$F73 + 13))</f>
        <v xml:space="preserve">しかたない (仕方ない) : 1. there's no (other) way 2. cannot be helped/unavoidable/inevitable/(there's) nothing one can do/having no choice </v>
      </c>
      <c r="B79" s="33"/>
      <c r="C79" s="33" t="str">
        <f ca="1">INDIRECT("vocab_list!C" &amp; (1 + 18*$F73 + 7))</f>
        <v xml:space="preserve">さま (様) : 1. Mr./Mrs./Miss/Ms. 2. makes a word more polite (usu. in fixed expressions) 3. state/situation/appearance/manner
</v>
      </c>
      <c r="D79" s="33"/>
      <c r="E79" s="33" t="str">
        <f ca="1">INDIRECT("vocab_list!C" &amp; (1 + 18*$F73 + 1))</f>
        <v xml:space="preserve">ごらん (ご覧) : 1. (please) try to 2. (please) look 3. seeing/looking/watching
</v>
      </c>
      <c r="F79">
        <f t="shared" si="1"/>
        <v>6</v>
      </c>
    </row>
    <row r="80" spans="1:6" ht="120" customHeight="1" x14ac:dyDescent="0.2">
      <c r="A80" s="33" t="str">
        <f ca="1">INDIRECT("vocab_list!C" &amp; (1 + 18*$F73 + 14))</f>
        <v>しまう : 1. to finish/to stop 2. to close (a business, etc.)/to close down 3. to put away 5. to do accidentally</v>
      </c>
      <c r="B80" s="33"/>
      <c r="C80" s="33" t="str">
        <f ca="1">INDIRECT("vocab_list!C" &amp; (1 + 18*$F73 + 8))</f>
        <v xml:space="preserve">さよなら : 1. goodbye/so long/farewell 2. saying goodbye to  3. farewell (performance, party, etc.)/final/last/game-winning (e.g. hit)
</v>
      </c>
      <c r="D80" s="33"/>
      <c r="E80" s="33" t="str">
        <f ca="1">INDIRECT("vocab_list!C" &amp; (1 + 18*$F73 + 2))</f>
        <v xml:space="preserve">さあ : 1. come/come now/come along/go on/hurry up 2. well/who knows/I don't know.../uh/hmm 3. well now/let's see/there we go/all right 4. about that/you see
</v>
      </c>
      <c r="F80">
        <f t="shared" si="1"/>
        <v>6</v>
      </c>
    </row>
    <row r="81" spans="1:6" ht="120" customHeight="1" x14ac:dyDescent="0.2">
      <c r="A81" s="33" t="str">
        <f ca="1">INDIRECT("vocab_list!C" &amp; (1 + 18*$F73 + 15))</f>
        <v>しれる (知れる) : 1. to become known 2. to be known</v>
      </c>
      <c r="B81" s="33"/>
      <c r="C81" s="33" t="str">
        <f ca="1">INDIRECT("vocab_list!C" &amp; (1 + 18*$F73 + 9))</f>
        <v xml:space="preserve">さん : 1. Mr./Mrs./Miss/Ms./-san 2. politeness marker
さん (三) : 1. three 2. tri-
</v>
      </c>
      <c r="D81" s="33"/>
      <c r="E81" s="33" t="str">
        <f ca="1">INDIRECT("vocab_list!C" &amp; (1 + 18*$F73 + 3))</f>
        <v>さげる (下げる) : 1. to hang/to suspend/to wear (e.g. decoration) 2. to lower/to reduce/to bring down</v>
      </c>
      <c r="F81">
        <f t="shared" si="1"/>
        <v>6</v>
      </c>
    </row>
    <row r="82" spans="1:6" ht="120" customHeight="1" x14ac:dyDescent="0.2">
      <c r="A82" s="33" t="str">
        <f ca="1">INDIRECT("vocab_list!C" &amp; (1 + 18*$F73 + 16))</f>
        <v>じき (時期) : time/season/period/phase/stage</v>
      </c>
      <c r="B82" s="33"/>
      <c r="C82" s="33" t="str">
        <f ca="1">INDIRECT("vocab_list!C" &amp; (1 + 18*$F73 + 10))</f>
        <v xml:space="preserve">さんぽ (散歩) : walk/stroll
</v>
      </c>
      <c r="D82" s="33"/>
      <c r="E82" s="33" t="str">
        <f ca="1">INDIRECT("vocab_list!C" &amp; (1 + 18*$F73 + 4))</f>
        <v xml:space="preserve">さす (差す) :  6. to hold up (an umbrella, etc.)/to put up/to raise </v>
      </c>
      <c r="F82">
        <f t="shared" si="1"/>
        <v>6</v>
      </c>
    </row>
    <row r="83" spans="1:6" ht="120" customHeight="1" x14ac:dyDescent="0.2">
      <c r="A83" s="33" t="str">
        <f ca="1">INDIRECT("vocab_list!C" &amp; (1 + 18*$F73 + 17))</f>
        <v>じゃあ : 1. then/well/so/well then 2. be/is</v>
      </c>
      <c r="B83" s="33"/>
      <c r="C83" s="33" t="str">
        <f ca="1">INDIRECT("vocab_list!C" &amp; (1 + 18*$F73 + 11))</f>
        <v>さあ : 1. come/come now/come along/go on/hurry up 2. well/who knows/I don't know.../uh/hmm 3. well now/let's see/there we go/all right 4. about that/you see</v>
      </c>
      <c r="D83" s="33"/>
      <c r="E83" s="33" t="str">
        <f ca="1">INDIRECT("vocab_list!C" &amp; (1 + 18*$F73 + 5))</f>
        <v>さっき (先) : a short while ago/a moment ago/just now/some time ago</v>
      </c>
      <c r="F83">
        <f t="shared" si="1"/>
        <v>6</v>
      </c>
    </row>
    <row r="84" spans="1:6" ht="120" customHeight="1" x14ac:dyDescent="0.2">
      <c r="A84" s="33" t="str">
        <f ca="1">INDIRECT("vocab_list!C" &amp; (1 + 18*$F73 + 18))</f>
        <v xml:space="preserve">じゃあ : 1. then/well/so/well then 2. be/is
</v>
      </c>
      <c r="B84" s="33"/>
      <c r="C84" s="33" t="str">
        <f ca="1">INDIRECT("vocab_list!C" &amp; (1 + 18*$F73 + 12))</f>
        <v xml:space="preserve">しあわせ (幸せ) : happiness/good fortune/luck/blessing
</v>
      </c>
      <c r="D84" s="33"/>
      <c r="E84" s="33" t="str">
        <f ca="1">INDIRECT("vocab_list!C" &amp; (1 + 18*$F73 + 6))</f>
        <v xml:space="preserve">さつき (五月) : 1. fifth month of the lunar calendar 2. satsuki azalea (Rhododendron indicum)
</v>
      </c>
      <c r="F84">
        <f t="shared" si="1"/>
        <v>6</v>
      </c>
    </row>
    <row r="85" spans="1:6" ht="120" customHeight="1" x14ac:dyDescent="0.2">
      <c r="A85" s="31" t="str">
        <f ca="1">INDIRECT("vocab_list!B" &amp; (1 + 18*$F85 + 1))</f>
        <v>じゃり</v>
      </c>
      <c r="B85" s="32"/>
      <c r="C85" s="31" t="str">
        <f ca="1">INDIRECT("vocab_list!B" &amp; (1 + 18*$F85 + 7))</f>
        <v>すっかり</v>
      </c>
      <c r="D85" s="32"/>
      <c r="E85" s="31" t="str">
        <f ca="1">INDIRECT("vocab_list!B" &amp; (1 + 18*$F85+ 13))</f>
        <v>ずつ</v>
      </c>
      <c r="F85">
        <f t="shared" si="1"/>
        <v>7</v>
      </c>
    </row>
    <row r="86" spans="1:6" ht="120" customHeight="1" x14ac:dyDescent="0.2">
      <c r="A86" s="31" t="str">
        <f ca="1">INDIRECT("vocab_list!B" &amp; (1 + 18*$F85 + 2))</f>
        <v>じょうず</v>
      </c>
      <c r="B86" s="32"/>
      <c r="C86" s="31" t="str">
        <f ca="1">INDIRECT("vocab_list!B" &amp; (1 + 18*$F85 + 8))</f>
        <v>すっごい</v>
      </c>
      <c r="D86" s="32"/>
      <c r="E86" s="31" t="str">
        <f ca="1">INDIRECT("vocab_list!B" &amp; (1 + 18*$F85 + 14))</f>
        <v>ずる</v>
      </c>
      <c r="F86">
        <f t="shared" si="1"/>
        <v>7</v>
      </c>
    </row>
    <row r="87" spans="1:6" ht="120" customHeight="1" x14ac:dyDescent="0.2">
      <c r="A87" s="31" t="str">
        <f ca="1">INDIRECT("vocab_list!B" &amp; (1 + 18*$F85 + 3))</f>
        <v>すぎる</v>
      </c>
      <c r="B87" s="32"/>
      <c r="C87" s="31" t="str">
        <f ca="1">INDIRECT("vocab_list!B" &amp; (1 + 18*$F85 + 9))</f>
        <v>すてき</v>
      </c>
      <c r="D87" s="32"/>
      <c r="E87" s="31" t="str">
        <f ca="1">INDIRECT("vocab_list!B" &amp; (1 + 18*$F85 + 15))</f>
        <v>ずーっと</v>
      </c>
      <c r="F87">
        <f t="shared" si="1"/>
        <v>7</v>
      </c>
    </row>
    <row r="88" spans="1:6" ht="120" customHeight="1" x14ac:dyDescent="0.2">
      <c r="A88" s="31" t="str">
        <f ca="1">INDIRECT("vocab_list!B" &amp; (1 + 18*$F85 + 4))</f>
        <v>すぐ</v>
      </c>
      <c r="B88" s="32"/>
      <c r="C88" s="31" t="str">
        <f ca="1">INDIRECT("vocab_list!B" &amp; (1 + 18*$F85 + 10))</f>
        <v>すむ</v>
      </c>
      <c r="D88" s="32"/>
      <c r="E88" s="31" t="str">
        <f ca="1">INDIRECT("vocab_list!B" &amp; (1 + 18*$F85 + 16))</f>
        <v>せる</v>
      </c>
      <c r="F88">
        <f t="shared" si="1"/>
        <v>7</v>
      </c>
    </row>
    <row r="89" spans="1:6" ht="120" customHeight="1" x14ac:dyDescent="0.2">
      <c r="A89" s="31" t="str">
        <f ca="1">INDIRECT("vocab_list!B" &amp; (1 + 18*$F85 + 5))</f>
        <v>すごい</v>
      </c>
      <c r="B89" s="31"/>
      <c r="C89" s="31" t="str">
        <f ca="1">INDIRECT("vocab_list!B" &amp; (1 + 18*$F85 + 11))</f>
        <v>する</v>
      </c>
      <c r="D89" s="31"/>
      <c r="E89" s="31" t="str">
        <f ca="1">INDIRECT("vocab_list!B" &amp; (1 + 18*$F85 + 17))</f>
        <v>そう</v>
      </c>
      <c r="F89">
        <f t="shared" si="1"/>
        <v>7</v>
      </c>
    </row>
    <row r="90" spans="1:6" ht="120" customHeight="1" x14ac:dyDescent="0.2">
      <c r="A90" s="31" t="str">
        <f ca="1">INDIRECT("vocab_list!B" &amp; (1 + 18*$F85 + 6))</f>
        <v>すごす</v>
      </c>
      <c r="B90" s="31"/>
      <c r="C90" s="31" t="str">
        <f ca="1">INDIRECT("vocab_list!B" &amp; (1 + 18*$F85 + 12))</f>
        <v>ずっと</v>
      </c>
      <c r="D90" s="31"/>
      <c r="E90" s="31" t="str">
        <f ca="1">INDIRECT("vocab_list!B" &amp; (1 + 18*$F85 + 18))</f>
        <v>そこ</v>
      </c>
      <c r="F90">
        <f t="shared" si="1"/>
        <v>7</v>
      </c>
    </row>
    <row r="91" spans="1:6" ht="120" customHeight="1" x14ac:dyDescent="0.2">
      <c r="A91" s="33" t="str">
        <f ca="1">INDIRECT("vocab_list!C" &amp; (1 + 18*$F85 + 13))</f>
        <v xml:space="preserve">ずつ : 1. apiece/each 2. at a time/piecemeal
</v>
      </c>
      <c r="B91" s="33"/>
      <c r="C91" s="33" t="str">
        <f ca="1">INDIRECT("vocab_list!C" &amp; (1 + 18*$F85 + 7))</f>
        <v xml:space="preserve">すっかり : all/completely/totally/entirely/thoroughly
</v>
      </c>
      <c r="D91" s="33"/>
      <c r="E91" s="33" t="str">
        <f ca="1">INDIRECT("vocab_list!C" &amp; (1 + 18*$F85 + 1))</f>
        <v xml:space="preserve">じゃり (砂利) : 1. gravel/ballast/pebbles 
</v>
      </c>
      <c r="F91">
        <f t="shared" si="1"/>
        <v>7</v>
      </c>
    </row>
    <row r="92" spans="1:6" ht="120" customHeight="1" x14ac:dyDescent="0.2">
      <c r="A92" s="33" t="str">
        <f ca="1">INDIRECT("vocab_list!C" &amp; (1 + 18*$F85 + 14))</f>
        <v xml:space="preserve">ずる (狡) : 1. cunning deed/sly trick/foul play 2. cunning person/sly fellow/cheat
</v>
      </c>
      <c r="B92" s="33"/>
      <c r="C92" s="33" t="str">
        <f ca="1">INDIRECT("vocab_list!C" &amp; (1 + 18*$F85 + 8))</f>
        <v xml:space="preserve">すっごい : 2. amazing (e.g. of strength)/great (e.g. of skills)/wonderful/terrific 3. to a great extent/vast (in numbers)
</v>
      </c>
      <c r="D92" s="33"/>
      <c r="E92" s="33" t="str">
        <f ca="1">INDIRECT("vocab_list!C" &amp; (1 + 18*$F85 + 2))</f>
        <v xml:space="preserve">じょうず (上手) : 1. skillful/skilled/proficient/good (at)/adept/clever 2. flattery
</v>
      </c>
      <c r="F92">
        <f t="shared" si="1"/>
        <v>7</v>
      </c>
    </row>
    <row r="93" spans="1:6" ht="120" customHeight="1" x14ac:dyDescent="0.2">
      <c r="A93" s="33" t="str">
        <f ca="1">INDIRECT("vocab_list!C" &amp; (1 + 18*$F85 + 15))</f>
        <v xml:space="preserve">ずっと : 1. continuously in some state (for a long time, distance)/throughout/all along/the whole time/all the way 2. much (better, etc.)/by far
</v>
      </c>
      <c r="B93" s="33"/>
      <c r="C93" s="33" t="str">
        <f ca="1">INDIRECT("vocab_list!C" &amp; (1 + 18*$F85 + 9))</f>
        <v xml:space="preserve">すてき (素敵) : lovely/wonderful/nice/great/fantastic/superb/cool
</v>
      </c>
      <c r="D93" s="33"/>
      <c r="E93" s="33" t="str">
        <f ca="1">INDIRECT("vocab_list!C" &amp; (1 + 18*$F85 + 3))</f>
        <v xml:space="preserve">すぎる (過ぎる) : 1. to pass through/to pass by 2. to pass (of time)/to elapse 3. to have expired 4. to exceed  5. to be no more than ... 6. to be excessive
</v>
      </c>
      <c r="F93">
        <f t="shared" si="1"/>
        <v>7</v>
      </c>
    </row>
    <row r="94" spans="1:6" ht="120" customHeight="1" x14ac:dyDescent="0.2">
      <c r="A94" s="33" t="str">
        <f ca="1">INDIRECT("vocab_list!C" &amp; (1 + 18*$F85 + 16))</f>
        <v xml:space="preserve">せる : 1. auxiliary verb indicating the causative 2. auxiliary verb indicating that one has been granted the permission to do something
</v>
      </c>
      <c r="B94" s="33"/>
      <c r="C94" s="33" t="str">
        <f ca="1">INDIRECT("vocab_list!C" &amp; (1 + 18*$F85 + 10))</f>
        <v>（as in すまない、すみません ）: feel guilt for troubling someone/to be sorry
すむ (住む) : to live (of humans)/to reside/to inhabit/to dwell/to abide</v>
      </c>
      <c r="D94" s="33"/>
      <c r="E94" s="33" t="str">
        <f ca="1">INDIRECT("vocab_list!C" &amp; (1 + 18*$F85 + 4))</f>
        <v xml:space="preserve">すぐ (直ぐ) : 1. immediately/at once/right away/directly 2. soon/before long/shortly </v>
      </c>
      <c r="F94">
        <f t="shared" si="1"/>
        <v>7</v>
      </c>
    </row>
    <row r="95" spans="1:6" ht="120" customHeight="1" x14ac:dyDescent="0.2">
      <c r="A95" s="33" t="str">
        <f ca="1">INDIRECT("vocab_list!C" &amp; (1 + 18*$F85 + 17))</f>
        <v>そう : appearing that/seeming that/looking like/having the appearance of</v>
      </c>
      <c r="B95" s="33"/>
      <c r="C95" s="33" t="str">
        <f ca="1">INDIRECT("vocab_list!C" &amp; (1 + 18*$F85 + 11))</f>
        <v xml:space="preserve">する  : 1. to do/to carry out/to perform </v>
      </c>
      <c r="D95" s="33"/>
      <c r="E95" s="33" t="str">
        <f ca="1">INDIRECT("vocab_list!C" &amp; (1 + 18*$F85 + 5))</f>
        <v xml:space="preserve">すごい (凄い) : 2. amazing (e.g. of strength)/great (e.g. of skills)/wonderful/terrific 3. to a great extent/vast (in numbers) 4. awfully/very/immensely
</v>
      </c>
      <c r="F95">
        <f t="shared" si="1"/>
        <v>7</v>
      </c>
    </row>
    <row r="96" spans="1:6" ht="120" customHeight="1" x14ac:dyDescent="0.2">
      <c r="A96" s="33" t="str">
        <f ca="1">INDIRECT("vocab_list!C" &amp; (1 + 18*$F85 + 18))</f>
        <v xml:space="preserve">そこ  : 1. there (place relatively near listener) 2. there (place just mentioned)/that place 3. then (of some incident just spoken of)/that (of point just raised)
そこ (底) : bottom/sole
</v>
      </c>
      <c r="B96" s="33"/>
      <c r="C96" s="33" t="str">
        <f ca="1">INDIRECT("vocab_list!C" &amp; (1 + 18*$F85 + 12))</f>
        <v xml:space="preserve">ずっと : 1. continuously in some state (for a long time, distance)/throughout/all along/the whole time/all the way 2. much (better, etc.)/by far
</v>
      </c>
      <c r="D96" s="33"/>
      <c r="E96" s="33" t="str">
        <f ca="1">INDIRECT("vocab_list!C" &amp; (1 + 18*$F85 + 6))</f>
        <v xml:space="preserve">すごす (過ごす) : 1. to pass (time)/to spend 2. to overdo  5. to ... without acting on it
</v>
      </c>
      <c r="F96">
        <f t="shared" si="1"/>
        <v>7</v>
      </c>
    </row>
    <row r="97" spans="1:6" ht="120" customHeight="1" x14ac:dyDescent="0.2">
      <c r="A97" s="31" t="str">
        <f ca="1">INDIRECT("vocab_list!B" &amp; (1 + 18*$F97 + 1))</f>
        <v>そっくり</v>
      </c>
      <c r="B97" s="32"/>
      <c r="C97" s="31" t="str">
        <f ca="1">INDIRECT("vocab_list!B" &amp; (1 + 18*$F97 + 7))</f>
        <v>そろそろ</v>
      </c>
      <c r="D97" s="32"/>
      <c r="E97" s="31" t="str">
        <f ca="1">INDIRECT("vocab_list!B" &amp; (1 + 18*$F97+ 13))</f>
        <v>たしかめる</v>
      </c>
      <c r="F97">
        <f t="shared" si="1"/>
        <v>8</v>
      </c>
    </row>
    <row r="98" spans="1:6" ht="120" customHeight="1" x14ac:dyDescent="0.2">
      <c r="A98" s="31" t="str">
        <f ca="1">INDIRECT("vocab_list!B" &amp; (1 + 18*$F97 + 2))</f>
        <v>そっち</v>
      </c>
      <c r="B98" s="32"/>
      <c r="C98" s="31" t="str">
        <f ca="1">INDIRECT("vocab_list!B" &amp; (1 + 18*$F97 + 8))</f>
        <v>そんな</v>
      </c>
      <c r="D98" s="32"/>
      <c r="E98" s="31" t="str">
        <f ca="1">INDIRECT("vocab_list!B" &amp; (1 + 18*$F97 + 14))</f>
        <v>ただ</v>
      </c>
      <c r="F98">
        <f t="shared" si="1"/>
        <v>8</v>
      </c>
    </row>
    <row r="99" spans="1:6" ht="120" customHeight="1" x14ac:dyDescent="0.2">
      <c r="A99" s="31" t="str">
        <f ca="1">INDIRECT("vocab_list!B" &amp; (1 + 18*$F97 + 3))</f>
        <v>その</v>
      </c>
      <c r="B99" s="32"/>
      <c r="C99" s="31" t="str">
        <f ca="1">INDIRECT("vocab_list!B" &amp; (1 + 18*$F97 + 9))</f>
        <v>たい</v>
      </c>
      <c r="D99" s="32"/>
      <c r="E99" s="31" t="str">
        <f ca="1">INDIRECT("vocab_list!B" &amp; (1 + 18*$F97 + 15))</f>
        <v>ただいま</v>
      </c>
      <c r="F99">
        <f t="shared" si="1"/>
        <v>8</v>
      </c>
    </row>
    <row r="100" spans="1:6" ht="120" customHeight="1" x14ac:dyDescent="0.2">
      <c r="A100" s="31" t="str">
        <f ca="1">INDIRECT("vocab_list!B" &amp; (1 + 18*$F97 + 4))</f>
        <v>そりゃ</v>
      </c>
      <c r="B100" s="32"/>
      <c r="C100" s="31" t="str">
        <f ca="1">INDIRECT("vocab_list!B" &amp; (1 + 18*$F97 + 10))</f>
        <v>たがい</v>
      </c>
      <c r="D100" s="32"/>
      <c r="E100" s="31" t="str">
        <f ca="1">INDIRECT("vocab_list!B" &amp; (1 + 18*$F97 + 16))</f>
        <v>たち</v>
      </c>
      <c r="F100">
        <f t="shared" si="1"/>
        <v>8</v>
      </c>
    </row>
    <row r="101" spans="1:6" ht="120" customHeight="1" x14ac:dyDescent="0.2">
      <c r="A101" s="31" t="str">
        <f ca="1">INDIRECT("vocab_list!B" &amp; (1 + 18*$F97 + 5))</f>
        <v>そりゃあ</v>
      </c>
      <c r="B101" s="31"/>
      <c r="C101" s="31" t="str">
        <f ca="1">INDIRECT("vocab_list!B" &amp; (1 + 18*$F97 + 11))</f>
        <v>たくさん</v>
      </c>
      <c r="D101" s="31"/>
      <c r="E101" s="31" t="str">
        <f ca="1">INDIRECT("vocab_list!B" &amp; (1 + 18*$F97 + 17))</f>
        <v>たぬき</v>
      </c>
      <c r="F101">
        <f t="shared" si="1"/>
        <v>8</v>
      </c>
    </row>
    <row r="102" spans="1:6" ht="120" customHeight="1" x14ac:dyDescent="0.2">
      <c r="A102" s="31" t="str">
        <f ca="1">INDIRECT("vocab_list!B" &amp; (1 + 18*$F97 + 6))</f>
        <v>それ</v>
      </c>
      <c r="B102" s="31"/>
      <c r="C102" s="31" t="str">
        <f ca="1">INDIRECT("vocab_list!B" &amp; (1 + 18*$F97 + 12))</f>
        <v>たしか</v>
      </c>
      <c r="D102" s="31"/>
      <c r="E102" s="31" t="str">
        <f ca="1">INDIRECT("vocab_list!B" &amp; (1 + 18*$F97 + 18))</f>
        <v>たのむ</v>
      </c>
      <c r="F102">
        <f t="shared" ref="F102:F165" si="2">FLOOR((ROW()-1)/12,1)</f>
        <v>8</v>
      </c>
    </row>
    <row r="103" spans="1:6" ht="120" customHeight="1" x14ac:dyDescent="0.2">
      <c r="A103" s="33" t="str">
        <f ca="1">INDIRECT("vocab_list!C" &amp; (1 + 18*$F97 + 13))</f>
        <v xml:space="preserve">たしかめる (確かめる) : to ascertain/to check/to make sure
</v>
      </c>
      <c r="B103" s="33"/>
      <c r="C103" s="33" t="str">
        <f ca="1">INDIRECT("vocab_list!C" &amp; (1 + 18*$F97 + 7))</f>
        <v xml:space="preserve">そろそろ : 1. slowly/quietly/steadily/gradually/gingerly 2. soon/momentarily/before long/any time now
</v>
      </c>
      <c r="D103" s="33"/>
      <c r="E103" s="33" t="str">
        <f ca="1">INDIRECT("vocab_list!C" &amp; (1 + 18*$F97 + 1))</f>
        <v xml:space="preserve">そっくり : 1. all/altogether/entirely/completely 2. exactly like/just like/spitting image of
</v>
      </c>
      <c r="F103">
        <f t="shared" si="2"/>
        <v>8</v>
      </c>
    </row>
    <row r="104" spans="1:6" ht="120" customHeight="1" x14ac:dyDescent="0.2">
      <c r="A104" s="33" t="str">
        <f ca="1">INDIRECT("vocab_list!C" &amp; (1 + 18*$F97 + 14))</f>
        <v xml:space="preserve">ただ  : 1. ordinary/common/usual 2. free of charge 3. unaffected/as is/safe 4. only/merely/just/simply 5. but/however/nevertheless
</v>
      </c>
      <c r="B104" s="33"/>
      <c r="C104" s="33" t="str">
        <f ca="1">INDIRECT("vocab_list!C" &amp; (1 + 18*$F97 + 8))</f>
        <v xml:space="preserve">そんな : 1. such/that sort of/that kind of/like that 2. no way!/never!
</v>
      </c>
      <c r="D104" s="33"/>
      <c r="E104" s="33" t="str">
        <f ca="1">INDIRECT("vocab_list!C" &amp; (1 + 18*$F97 + 2))</f>
        <v xml:space="preserve">そちら  : 1. that way/that direction 2. there 3. that (one) 4. you/your family/your company 5. that person
</v>
      </c>
      <c r="F104">
        <f t="shared" si="2"/>
        <v>8</v>
      </c>
    </row>
    <row r="105" spans="1:6" ht="120" customHeight="1" x14ac:dyDescent="0.2">
      <c r="A105" s="33" t="str">
        <f ca="1">INDIRECT("vocab_list!C" &amp; (1 + 18*$F97 + 15))</f>
        <v xml:space="preserve">ただいま (ただ今) : 1. here I am/I'm home! 2. presently/right away/right now/just now
</v>
      </c>
      <c r="B105" s="33"/>
      <c r="C105" s="33" t="str">
        <f ca="1">INDIRECT("vocab_list!C" &amp; (1 + 18*$F97 + 9))</f>
        <v>たい : 1. want to ... do something/would like to ... 2. indicates emphasis 3. very ...</v>
      </c>
      <c r="D105" s="33"/>
      <c r="E105" s="33" t="str">
        <f ca="1">INDIRECT("vocab_list!C" &amp; (1 + 18*$F97 + 3))</f>
        <v>その  : 1. that/the 2. part (as in "part two") 3. um .../er .../uh ...</v>
      </c>
      <c r="F105">
        <f t="shared" si="2"/>
        <v>8</v>
      </c>
    </row>
    <row r="106" spans="1:6" ht="120" customHeight="1" x14ac:dyDescent="0.2">
      <c r="A106" s="33" t="str">
        <f ca="1">INDIRECT("vocab_list!C" &amp; (1 + 18*$F97 + 16))</f>
        <v>たち (達) : pluralizing suffix (esp. for people and animals; formerly honorific)</v>
      </c>
      <c r="B106" s="33"/>
      <c r="C106" s="33" t="str">
        <f ca="1">INDIRECT("vocab_list!C" &amp; (1 + 18*$F97 + 10))</f>
        <v xml:space="preserve">たがい (互い) : each other/one another
</v>
      </c>
      <c r="D106" s="33"/>
      <c r="E106" s="33" t="str">
        <f ca="1">INDIRECT("vocab_list!C" &amp; (1 + 18*$F97 + 4))</f>
        <v xml:space="preserve">それは : 1. very/extremely 2. that is
</v>
      </c>
      <c r="F106">
        <f t="shared" si="2"/>
        <v>8</v>
      </c>
    </row>
    <row r="107" spans="1:6" ht="120" customHeight="1" x14ac:dyDescent="0.2">
      <c r="A107" s="33" t="str">
        <f ca="1">INDIRECT("vocab_list!C" &amp; (1 + 18*$F97 + 17))</f>
        <v xml:space="preserve">たぬき (狸) : 　racoon  
</v>
      </c>
      <c r="B107" s="33"/>
      <c r="C107" s="33" t="str">
        <f ca="1">INDIRECT("vocab_list!C" &amp; (1 + 18*$F97 + 11))</f>
        <v xml:space="preserve">たくさん (沢山) : 1. a lot/lots/plenty/many/a large number/much/a great deal/a good deal 2. enough/sufficient 3. enough/too many/too much
</v>
      </c>
      <c r="D107" s="33"/>
      <c r="E107" s="33" t="str">
        <f ca="1">INDIRECT("vocab_list!C" &amp; (1 + 18*$F97 + 5))</f>
        <v xml:space="preserve">それは : 1. very/extremely 2. that is
</v>
      </c>
      <c r="F107">
        <f t="shared" si="2"/>
        <v>8</v>
      </c>
    </row>
    <row r="108" spans="1:6" ht="120" customHeight="1" x14ac:dyDescent="0.2">
      <c r="A108" s="33" t="str">
        <f ca="1">INDIRECT("vocab_list!C" &amp; (1 + 18*$F97 + 18))</f>
        <v>たのむ (頼む) : 1. to request/to beg/to ask 2. to call/to order/to reserve 3. to entrust to 4. to rely on 5. please/please do</v>
      </c>
      <c r="B108" s="33"/>
      <c r="C108" s="33" t="str">
        <f ca="1">INDIRECT("vocab_list!C" &amp; (1 + 18*$F97 + 12))</f>
        <v xml:space="preserve">たしか (確か) : 1. sure/certain/positive/definite 2. reliable/trustworthy/safe/sound/firm/accurate/correct/exact 3. If I'm not mistaken
</v>
      </c>
      <c r="D108" s="33"/>
      <c r="E108" s="33" t="str">
        <f ca="1">INDIRECT("vocab_list!C" &amp; (1 + 18*$F97 + 6))</f>
        <v xml:space="preserve">それ  : 1. that/it 2. then/that point (in time)/that time 3. there 
</v>
      </c>
      <c r="F108">
        <f t="shared" si="2"/>
        <v>8</v>
      </c>
    </row>
    <row r="109" spans="1:6" ht="120" customHeight="1" x14ac:dyDescent="0.2">
      <c r="A109" s="31" t="str">
        <f ca="1">INDIRECT("vocab_list!B" &amp; (1 + 18*$F109 + 1))</f>
        <v>たぶん</v>
      </c>
      <c r="B109" s="32"/>
      <c r="C109" s="31" t="str">
        <f ca="1">INDIRECT("vocab_list!B" &amp; (1 + 18*$F109 + 7))</f>
        <v>だけ</v>
      </c>
      <c r="D109" s="32"/>
      <c r="E109" s="31" t="str">
        <f ca="1">INDIRECT("vocab_list!B" &amp; (1 + 18*$F109+ 13))</f>
        <v>ちっと</v>
      </c>
      <c r="F109">
        <f t="shared" si="2"/>
        <v>9</v>
      </c>
    </row>
    <row r="110" spans="1:6" ht="120" customHeight="1" x14ac:dyDescent="0.2">
      <c r="A110" s="31" t="str">
        <f ca="1">INDIRECT("vocab_list!B" &amp; (1 + 18*$F109 + 2))</f>
        <v>たり</v>
      </c>
      <c r="B110" s="32"/>
      <c r="C110" s="31" t="str">
        <f ca="1">INDIRECT("vocab_list!B" &amp; (1 + 18*$F109 + 8))</f>
        <v>だらけ</v>
      </c>
      <c r="D110" s="32"/>
      <c r="E110" s="31" t="str">
        <f ca="1">INDIRECT("vocab_list!B" &amp; (1 + 18*$F109 + 14))</f>
        <v>ちまう</v>
      </c>
      <c r="F110">
        <f t="shared" si="2"/>
        <v>9</v>
      </c>
    </row>
    <row r="111" spans="1:6" ht="120" customHeight="1" x14ac:dyDescent="0.2">
      <c r="A111" s="31" t="str">
        <f ca="1">INDIRECT("vocab_list!B" &amp; (1 + 18*$F109 + 3))</f>
        <v>たんけん</v>
      </c>
      <c r="B111" s="32"/>
      <c r="C111" s="31" t="str">
        <f ca="1">INDIRECT("vocab_list!B" &amp; (1 + 18*$F109 + 9))</f>
        <v>だれ</v>
      </c>
      <c r="D111" s="32"/>
      <c r="E111" s="31" t="str">
        <f ca="1">INDIRECT("vocab_list!B" &amp; (1 + 18*$F109 + 15))</f>
        <v>ちゃ</v>
      </c>
      <c r="F111">
        <f t="shared" si="2"/>
        <v>9</v>
      </c>
    </row>
    <row r="112" spans="1:6" ht="120" customHeight="1" x14ac:dyDescent="0.2">
      <c r="A112" s="31" t="str">
        <f ca="1">INDIRECT("vocab_list!B" &amp; (1 + 18*$F109 + 4))</f>
        <v>たんと</v>
      </c>
      <c r="B112" s="32"/>
      <c r="C112" s="31" t="str">
        <f ca="1">INDIRECT("vocab_list!B" &amp; (1 + 18*$F109 + 10))</f>
        <v>ちぇ</v>
      </c>
      <c r="D112" s="32"/>
      <c r="E112" s="31" t="str">
        <f ca="1">INDIRECT("vocab_list!B" &amp; (1 + 18*$F109 + 16))</f>
        <v>ちゃう</v>
      </c>
      <c r="F112">
        <f t="shared" si="2"/>
        <v>9</v>
      </c>
    </row>
    <row r="113" spans="1:6" ht="120" customHeight="1" x14ac:dyDescent="0.2">
      <c r="A113" s="31" t="str">
        <f ca="1">INDIRECT("vocab_list!B" &amp; (1 + 18*$F109 + 5))</f>
        <v>だあれ</v>
      </c>
      <c r="B113" s="31"/>
      <c r="C113" s="31" t="str">
        <f ca="1">INDIRECT("vocab_list!B" &amp; (1 + 18*$F109 + 11))</f>
        <v>ちがう</v>
      </c>
      <c r="D113" s="31"/>
      <c r="E113" s="31" t="str">
        <f ca="1">INDIRECT("vocab_list!B" &amp; (1 + 18*$F109 + 17))</f>
        <v>ちゃん</v>
      </c>
      <c r="F113">
        <f t="shared" si="2"/>
        <v>9</v>
      </c>
    </row>
    <row r="114" spans="1:6" ht="120" customHeight="1" x14ac:dyDescent="0.2">
      <c r="A114" s="31" t="str">
        <f ca="1">INDIRECT("vocab_list!B" &amp; (1 + 18*$F109 + 6))</f>
        <v>だいすき</v>
      </c>
      <c r="B114" s="31"/>
      <c r="C114" s="31" t="str">
        <f ca="1">INDIRECT("vocab_list!B" &amp; (1 + 18*$F109 + 12))</f>
        <v>ごちそう</v>
      </c>
      <c r="D114" s="31"/>
      <c r="E114" s="31" t="str">
        <f ca="1">INDIRECT("vocab_list!B" &amp; (1 + 18*$F109 + 18))</f>
        <v>ちゃんと</v>
      </c>
      <c r="F114">
        <f t="shared" si="2"/>
        <v>9</v>
      </c>
    </row>
    <row r="115" spans="1:6" ht="120" customHeight="1" x14ac:dyDescent="0.2">
      <c r="A115" s="33" t="str">
        <f ca="1">INDIRECT("vocab_list!C" &amp; (1 + 18*$F109 + 13))</f>
        <v xml:space="preserve">ちっと  : 1. a little bit 2. a little while
</v>
      </c>
      <c r="B115" s="33"/>
      <c r="C115" s="33" t="str">
        <f ca="1">INDIRECT("vocab_list!C" &amp; (1 + 18*$F109 + 7))</f>
        <v xml:space="preserve">だけ  : 1. only/just/merely/simply/no more than/nothing but/alone 2. as much as/to the extent of/enough to
</v>
      </c>
      <c r="D115" s="33"/>
      <c r="E115" s="33" t="str">
        <f ca="1">INDIRECT("vocab_list!C" &amp; (1 + 18*$F109 + 1))</f>
        <v xml:space="preserve">たぶん (多分) : 1. perhaps/probably 2. generous/many/much/great
</v>
      </c>
      <c r="F115">
        <f t="shared" si="2"/>
        <v>9</v>
      </c>
    </row>
    <row r="116" spans="1:6" ht="120" customHeight="1" x14ac:dyDescent="0.2">
      <c r="A116" s="33" t="str">
        <f ca="1">INDIRECT("vocab_list!C" &amp; (1 + 18*$F109 + 14))</f>
        <v xml:space="preserve">ちまう : 1. to do completely 2. to do accidentally/to do without meaning to/to happen to do
</v>
      </c>
      <c r="B116" s="33"/>
      <c r="C116" s="33" t="str">
        <f ca="1">INDIRECT("vocab_list!C" &amp; (1 + 18*$F109 + 8))</f>
        <v xml:space="preserve">だらけ : 1. full of (e.g. mistakes)/riddled with 2. covered all over with (blood, mud, etc.)
</v>
      </c>
      <c r="D116" s="33"/>
      <c r="E116" s="33" t="str">
        <f ca="1">INDIRECT("vocab_list!C" &amp; (1 + 18*$F109 + 2))</f>
        <v xml:space="preserve">たり : 1. -ing and -ing (e.g. "coming and going") 2. doing such things as... 3. expresses a command 4. to be 5. indicates completion or continuation of an action
</v>
      </c>
      <c r="F116">
        <f t="shared" si="2"/>
        <v>9</v>
      </c>
    </row>
    <row r="117" spans="1:6" ht="120" customHeight="1" x14ac:dyDescent="0.2">
      <c r="A117" s="33" t="str">
        <f ca="1">INDIRECT("vocab_list!C" &amp; (1 + 18*$F109 + 15))</f>
        <v xml:space="preserve">ては : 1. if (an action, etc.) 2. since .../if you are going to ... 3. one after another/indicates repeated action 4. adds emphasis
</v>
      </c>
      <c r="B117" s="33"/>
      <c r="C117" s="33" t="str">
        <f ca="1">INDIRECT("vocab_list!C" &amp; (1 + 18*$F109 + 9))</f>
        <v xml:space="preserve">だれ (誰) : who
</v>
      </c>
      <c r="D117" s="33"/>
      <c r="E117" s="33" t="str">
        <f ca="1">INDIRECT("vocab_list!C" &amp; (1 + 18*$F109 + 3))</f>
        <v xml:space="preserve">たんけん (探検) : exploration/expedition
</v>
      </c>
      <c r="F117">
        <f t="shared" si="2"/>
        <v>9</v>
      </c>
    </row>
    <row r="118" spans="1:6" ht="120" customHeight="1" x14ac:dyDescent="0.2">
      <c r="A118" s="33" t="str">
        <f ca="1">INDIRECT("vocab_list!C" &amp; (1 + 18*$F109 + 16))</f>
        <v>ちゃう : 1. to do completely 2. to do accidentally/to do without meaning to/to happen to do</v>
      </c>
      <c r="B118" s="33"/>
      <c r="C118" s="33" t="str">
        <f ca="1">INDIRECT("vocab_list!C" &amp; (1 + 18*$F109 + 10))</f>
        <v xml:space="preserve">チェ : 1. tsk/tut/shoot/dang 2. chirp
</v>
      </c>
      <c r="D118" s="33"/>
      <c r="E118" s="33" t="str">
        <f ca="1">INDIRECT("vocab_list!C" &amp; (1 + 18*$F109 + 4))</f>
        <v xml:space="preserve">たんと : 1. many/much/a great amount 2. excessive amount
</v>
      </c>
      <c r="F118">
        <f t="shared" si="2"/>
        <v>9</v>
      </c>
    </row>
    <row r="119" spans="1:6" ht="120" customHeight="1" x14ac:dyDescent="0.2">
      <c r="A119" s="33" t="str">
        <f ca="1">INDIRECT("vocab_list!C" &amp; (1 + 18*$F109 + 17))</f>
        <v xml:space="preserve">ちゃん : suffix for familiar person
</v>
      </c>
      <c r="B119" s="33"/>
      <c r="C119" s="33" t="str">
        <f ca="1">INDIRECT("vocab_list!C" &amp; (1 + 18*$F109 + 11))</f>
        <v xml:space="preserve">ちがう (違う) : 1. to differ (from)/to vary 2. to not be in the usual condition 3. to not match the correct (answer, etc.) 4. to be different from promised 5. isn't it?/wasn't it?
</v>
      </c>
      <c r="D119" s="33"/>
      <c r="E119" s="33" t="str">
        <f ca="1">INDIRECT("vocab_list!C" &amp; (1 + 18*$F109 + 5))</f>
        <v xml:space="preserve">だれ (誰) : who
</v>
      </c>
      <c r="F119">
        <f t="shared" si="2"/>
        <v>9</v>
      </c>
    </row>
    <row r="120" spans="1:6" ht="120" customHeight="1" x14ac:dyDescent="0.2">
      <c r="A120" s="33" t="str">
        <f ca="1">INDIRECT("vocab_list!C" &amp; (1 + 18*$F109 + 18))</f>
        <v xml:space="preserve">ちゃんと : 1. diligently/seriously/earnestly/reliably/steadily/legitimately 2. perfectly/properly/exactly/orderly/punctually/regularly 3. sufficiently/satisfactorily 4. quickly
</v>
      </c>
      <c r="B120" s="33"/>
      <c r="C120" s="33" t="str">
        <f ca="1">INDIRECT("vocab_list!C" &amp; (1 + 18*$F109 + 12))</f>
        <v xml:space="preserve">ごちそう (ご馳走) : 1. treat/banquet/feast/entertainment/goodies 2. running about
</v>
      </c>
      <c r="D120" s="33"/>
      <c r="E120" s="33" t="str">
        <f ca="1">INDIRECT("vocab_list!C" &amp; (1 + 18*$F109 + 6))</f>
        <v xml:space="preserve">だいすき (大好き) : loveable/very likeable/like very much
</v>
      </c>
      <c r="F120">
        <f t="shared" si="2"/>
        <v>9</v>
      </c>
    </row>
    <row r="121" spans="1:6" ht="120" customHeight="1" x14ac:dyDescent="0.2">
      <c r="A121" s="31" t="str">
        <f ca="1">INDIRECT("vocab_list!B" &amp; (1 + 18*$F121 + 1))</f>
        <v>ちょうど</v>
      </c>
      <c r="B121" s="32"/>
      <c r="C121" s="31" t="str">
        <f ca="1">INDIRECT("vocab_list!B" &amp; (1 + 18*$F121 + 7))</f>
        <v>つく</v>
      </c>
      <c r="D121" s="32"/>
      <c r="E121" s="31" t="str">
        <f ca="1">INDIRECT("vocab_list!B" &amp; (1 + 18*$F121+ 13))</f>
        <v>てっきり</v>
      </c>
      <c r="F121">
        <f t="shared" si="2"/>
        <v>10</v>
      </c>
    </row>
    <row r="122" spans="1:6" ht="120" customHeight="1" x14ac:dyDescent="0.2">
      <c r="A122" s="31" t="str">
        <f ca="1">INDIRECT("vocab_list!B" &amp; (1 + 18*$F121 + 2))</f>
        <v>ちょっと</v>
      </c>
      <c r="B122" s="32"/>
      <c r="C122" s="31" t="str">
        <f ca="1">INDIRECT("vocab_list!B" &amp; (1 + 18*$F121 + 8))</f>
        <v>つける</v>
      </c>
      <c r="D122" s="32"/>
      <c r="E122" s="31" t="str">
        <f ca="1">INDIRECT("vocab_list!B" &amp; (1 + 18*$F121 + 14))</f>
        <v>てる</v>
      </c>
      <c r="F122">
        <f t="shared" si="2"/>
        <v>10</v>
      </c>
    </row>
    <row r="123" spans="1:6" ht="120" customHeight="1" x14ac:dyDescent="0.2">
      <c r="A123" s="31" t="str">
        <f ca="1">INDIRECT("vocab_list!B" &amp; (1 + 18*$F121 + 3))</f>
        <v>っけ</v>
      </c>
      <c r="B123" s="32"/>
      <c r="C123" s="31" t="str">
        <f ca="1">INDIRECT("vocab_list!B" &amp; (1 + 18*$F121 + 9))</f>
        <v>つごう</v>
      </c>
      <c r="D123" s="32"/>
      <c r="E123" s="31" t="str">
        <f ca="1">INDIRECT("vocab_list!B" &amp; (1 + 18*$F121 + 15))</f>
        <v>できる</v>
      </c>
      <c r="F123">
        <f t="shared" si="2"/>
        <v>10</v>
      </c>
    </row>
    <row r="124" spans="1:6" ht="120" customHeight="1" x14ac:dyDescent="0.2">
      <c r="A124" s="31" t="str">
        <f ca="1">INDIRECT("vocab_list!B" &amp; (1 + 18*$F121 + 4))</f>
        <v>ったら</v>
      </c>
      <c r="B124" s="32"/>
      <c r="C124" s="31" t="str">
        <f ca="1">INDIRECT("vocab_list!B" &amp; (1 + 18*$F121 + 10))</f>
        <v>つまる</v>
      </c>
      <c r="D124" s="32"/>
      <c r="E124" s="31" t="str">
        <f ca="1">INDIRECT("vocab_list!B" &amp; (1 + 18*$F121 + 16))</f>
        <v>でこぼこ</v>
      </c>
      <c r="F124">
        <f t="shared" si="2"/>
        <v>10</v>
      </c>
    </row>
    <row r="125" spans="1:6" ht="120" customHeight="1" x14ac:dyDescent="0.2">
      <c r="A125" s="31" t="str">
        <f ca="1">INDIRECT("vocab_list!B" &amp; (1 + 18*$F121 + 5))</f>
        <v>って</v>
      </c>
      <c r="B125" s="31"/>
      <c r="C125" s="31" t="str">
        <f ca="1">INDIRECT("vocab_list!B" &amp; (1 + 18*$F121 + 11))</f>
        <v>つもり</v>
      </c>
      <c r="D125" s="31"/>
      <c r="E125" s="31" t="str">
        <f ca="1">INDIRECT("vocab_list!B" &amp; (1 + 18*$F121 + 17))</f>
        <v>です</v>
      </c>
      <c r="F125">
        <f t="shared" si="2"/>
        <v>10</v>
      </c>
    </row>
    <row r="126" spans="1:6" ht="120" customHeight="1" x14ac:dyDescent="0.2">
      <c r="A126" s="31" t="str">
        <f ca="1">INDIRECT("vocab_list!B" &amp; (1 + 18*$F121 + 6))</f>
        <v>つう</v>
      </c>
      <c r="B126" s="31"/>
      <c r="C126" s="31" t="str">
        <f ca="1">INDIRECT("vocab_list!B" &amp; (1 + 18*$F121 + 12))</f>
        <v>てく</v>
      </c>
      <c r="D126" s="31"/>
      <c r="E126" s="31" t="str">
        <f ca="1">INDIRECT("vocab_list!B" &amp; (1 + 18*$F121 + 18))</f>
        <v>でる</v>
      </c>
      <c r="F126">
        <f t="shared" si="2"/>
        <v>10</v>
      </c>
    </row>
    <row r="127" spans="1:6" ht="120" customHeight="1" x14ac:dyDescent="0.2">
      <c r="A127" s="33" t="str">
        <f ca="1">INDIRECT("vocab_list!C" &amp; (1 + 18*$F121 + 13))</f>
        <v xml:space="preserve">てっきり : surely/certainly/without doubt
</v>
      </c>
      <c r="B127" s="33"/>
      <c r="C127" s="33" t="str">
        <f ca="1">INDIRECT("vocab_list!C" &amp; (1 + 18*$F121 + 7))</f>
        <v>つく (着く) : 1. to arrive at/to reach 2. to sit on/to sit at (e.g. the table)</v>
      </c>
      <c r="D127" s="33"/>
      <c r="E127" s="33" t="str">
        <f ca="1">INDIRECT("vocab_list!C" &amp; (1 + 18*$F121 + 1))</f>
        <v>ちょうど (丁度) : 1. exactly/precisely/just/right 2. as if/as though/quite</v>
      </c>
      <c r="F127">
        <f t="shared" si="2"/>
        <v>10</v>
      </c>
    </row>
    <row r="128" spans="1:6" ht="120" customHeight="1" x14ac:dyDescent="0.2">
      <c r="A128" s="33" t="str">
        <f ca="1">INDIRECT("vocab_list!C" &amp; (1 + 18*$F121 + 14))</f>
        <v xml:space="preserve">てる : to be ...-ing/to have been ...-ing
</v>
      </c>
      <c r="B128" s="33"/>
      <c r="C128" s="33" t="str">
        <f ca="1">INDIRECT("vocab_list!C" &amp; (1 + 18*$F121 + 8))</f>
        <v xml:space="preserve">つける (付ける) : 1. to attach/to join/to add/to append/to affix/to stick/to glue/to fasten/to sew on/to apply (ointment) </v>
      </c>
      <c r="D128" s="33"/>
      <c r="E128" s="33" t="str">
        <f ca="1">INDIRECT("vocab_list!C" &amp; (1 + 18*$F121 + 2))</f>
        <v xml:space="preserve">ちょっと  : 1. a little/a bit/slightly 2. just a minute/for a moment/briefly 3. somewhat/rather/fairly/pretty/quite 4. (not) easily/(not) readily 5. hey!/come on/excuse me
</v>
      </c>
      <c r="F128">
        <f t="shared" si="2"/>
        <v>10</v>
      </c>
    </row>
    <row r="129" spans="1:6" ht="120" customHeight="1" x14ac:dyDescent="0.2">
      <c r="A129" s="33" t="str">
        <f ca="1">INDIRECT("vocab_list!C" &amp; (1 + 18*$F121 + 15))</f>
        <v xml:space="preserve">できる (出来る) : 1. to be able (in a position) to do 2. to be ready 3. to be made/to be built 4. to be good at/to be permitted (to do) 5. to become intimate  (with somebody)  7. to become pregnant
</v>
      </c>
      <c r="B129" s="33"/>
      <c r="C129" s="33" t="str">
        <f ca="1">INDIRECT("vocab_list!C" &amp; (1 + 18*$F121 + 9))</f>
        <v xml:space="preserve">つごう (都合) : 1. circumstances/condition/convenience 2. to arrange/to manage 3. to lend money/to raise money 4. in all/in total/all told
</v>
      </c>
      <c r="D129" s="33"/>
      <c r="E129" s="33" t="str">
        <f ca="1">INDIRECT("vocab_list!C" &amp; (1 + 18*$F121 + 3))</f>
        <v xml:space="preserve">け : particle indicating that the speaker is trying to recall some information
</v>
      </c>
      <c r="F129">
        <f t="shared" si="2"/>
        <v>10</v>
      </c>
    </row>
    <row r="130" spans="1:6" ht="120" customHeight="1" x14ac:dyDescent="0.2">
      <c r="A130" s="33" t="str">
        <f ca="1">INDIRECT("vocab_list!C" &amp; (1 + 18*$F121 + 16))</f>
        <v xml:space="preserve">でこぼこ (凸凹) : 1. unevenness/roughness/ruggedness/bumpiness 2. inequality/imbalance/unevenness/difference
</v>
      </c>
      <c r="B130" s="33"/>
      <c r="C130" s="33" t="str">
        <f ca="1">INDIRECT("vocab_list!C" &amp; (1 + 18*$F121 + 10))</f>
        <v xml:space="preserve">つまる (詰まる) : 1. to be packed (with)/to be full (space, schedule, etc.) 2. to be blocked (road, pipe, nose, etc.)/to be clogged 3. to shorten (width, interval, etc.)  
</v>
      </c>
      <c r="D130" s="33"/>
      <c r="E130" s="33" t="str">
        <f ca="1">INDIRECT("vocab_list!C" &amp; (1 + 18*$F121 + 4))</f>
        <v xml:space="preserve">たら : 1. indicates supposition/if ... then/when/after 2. (typically after someone's name) indicates exasperation
</v>
      </c>
      <c r="F130">
        <f t="shared" si="2"/>
        <v>10</v>
      </c>
    </row>
    <row r="131" spans="1:6" ht="120" customHeight="1" x14ac:dyDescent="0.2">
      <c r="A131" s="33" t="str">
        <f ca="1">INDIRECT("vocab_list!C" &amp; (1 + 18*$F121 + 17))</f>
        <v>です : be/is</v>
      </c>
      <c r="B131" s="33"/>
      <c r="C131" s="33" t="str">
        <f ca="1">INDIRECT("vocab_list!C" &amp; (1 + 18*$F121 + 11))</f>
        <v>つもり : 1. intention/plan 2. conviction/belief</v>
      </c>
      <c r="D131" s="33"/>
      <c r="E131" s="33" t="str">
        <f ca="1">INDIRECT("vocab_list!C" &amp; (1 + 18*$F121 + 5))</f>
        <v xml:space="preserve">って : 1. you said/he said/she said/they said 2. if ... then 3. do you seriously think that 4. I already told you/you should know by now that/of course 5. the said .../said ... 6. says that ... 7. I hear that ... 8. as for the term ... 9. as for ...
</v>
      </c>
      <c r="F131">
        <f t="shared" si="2"/>
        <v>10</v>
      </c>
    </row>
    <row r="132" spans="1:6" ht="120" customHeight="1" x14ac:dyDescent="0.2">
      <c r="A132" s="33" t="str">
        <f ca="1">INDIRECT("vocab_list!C" &amp; (1 + 18*$F121 + 18))</f>
        <v xml:space="preserve">でる (出る) : 1. to leave/to exit/to go out/to come out/to get out 2. to leave (on a journey)/to depart/to start out/to set out </v>
      </c>
      <c r="B132" s="33"/>
      <c r="C132" s="33" t="str">
        <f ca="1">INDIRECT("vocab_list!C" &amp; (1 + 18*$F121 + 12))</f>
        <v xml:space="preserve">てく : to continue
</v>
      </c>
      <c r="D132" s="33"/>
      <c r="E132" s="33" t="str">
        <f ca="1">INDIRECT("vocab_list!C" &amp; (1 + 18*$F121 + 6))</f>
        <v xml:space="preserve">つう (通) :  2. counter for messages, letters, notes, documents, etc.
</v>
      </c>
      <c r="F132">
        <f t="shared" si="2"/>
        <v>10</v>
      </c>
    </row>
    <row r="133" spans="1:6" ht="120" customHeight="1" x14ac:dyDescent="0.2">
      <c r="A133" s="31" t="str">
        <f ca="1">INDIRECT("vocab_list!B" &amp; (1 + 18*$F133 + 1))</f>
        <v>とき</v>
      </c>
      <c r="B133" s="32"/>
      <c r="C133" s="31" t="str">
        <f ca="1">INDIRECT("vocab_list!B" &amp; (1 + 18*$F133 + 7))</f>
        <v>ともだち</v>
      </c>
      <c r="D133" s="32"/>
      <c r="E133" s="31" t="str">
        <f ca="1">INDIRECT("vocab_list!B" &amp; (1 + 18*$F133+ 13))</f>
        <v>どちら</v>
      </c>
      <c r="F133">
        <f t="shared" si="2"/>
        <v>11</v>
      </c>
    </row>
    <row r="134" spans="1:6" ht="120" customHeight="1" x14ac:dyDescent="0.2">
      <c r="A134" s="31" t="str">
        <f ca="1">INDIRECT("vocab_list!B" &amp; (1 + 18*$F133 + 2))</f>
        <v>とく</v>
      </c>
      <c r="B134" s="32"/>
      <c r="C134" s="31" t="str">
        <f ca="1">INDIRECT("vocab_list!B" &amp; (1 + 18*$F133 + 8))</f>
        <v>とる</v>
      </c>
      <c r="D134" s="32"/>
      <c r="E134" s="31" t="str">
        <f ca="1">INDIRECT("vocab_list!B" &amp; (1 + 18*$F133 + 14))</f>
        <v>どなた</v>
      </c>
      <c r="F134">
        <f t="shared" si="2"/>
        <v>11</v>
      </c>
    </row>
    <row r="135" spans="1:6" ht="120" customHeight="1" x14ac:dyDescent="0.2">
      <c r="A135" s="31" t="str">
        <f ca="1">INDIRECT("vocab_list!B" &amp; (1 + 18*$F133 + 3))</f>
        <v>とこ</v>
      </c>
      <c r="B135" s="32"/>
      <c r="C135" s="31" t="str">
        <f ca="1">INDIRECT("vocab_list!B" &amp; (1 + 18*$F133 + 9))</f>
        <v>とれる</v>
      </c>
      <c r="D135" s="32"/>
      <c r="E135" s="31" t="str">
        <f ca="1">INDIRECT("vocab_list!B" &amp; (1 + 18*$F133 + 15))</f>
        <v>どんどん</v>
      </c>
      <c r="F135">
        <f t="shared" si="2"/>
        <v>11</v>
      </c>
    </row>
    <row r="136" spans="1:6" ht="120" customHeight="1" x14ac:dyDescent="0.2">
      <c r="A136" s="31" t="str">
        <f ca="1">INDIRECT("vocab_list!B" &amp; (1 + 18*$F133 + 4))</f>
        <v>とっても</v>
      </c>
      <c r="B136" s="32"/>
      <c r="C136" s="31" t="str">
        <f ca="1">INDIRECT("vocab_list!B" &amp; (1 + 18*$F133 + 10))</f>
        <v>どう</v>
      </c>
      <c r="D136" s="32"/>
      <c r="E136" s="31" t="str">
        <f ca="1">INDIRECT("vocab_list!B" &amp; (1 + 18*$F133 + 16))</f>
        <v>なあ</v>
      </c>
      <c r="F136">
        <f t="shared" si="2"/>
        <v>11</v>
      </c>
    </row>
    <row r="137" spans="1:6" ht="120" customHeight="1" x14ac:dyDescent="0.2">
      <c r="A137" s="31" t="str">
        <f ca="1">INDIRECT("vocab_list!B" &amp; (1 + 18*$F133 + 5))</f>
        <v>とても</v>
      </c>
      <c r="B137" s="31"/>
      <c r="C137" s="31" t="str">
        <f ca="1">INDIRECT("vocab_list!B" &amp; (1 + 18*$F133 + 11))</f>
        <v>どうせ</v>
      </c>
      <c r="D137" s="31"/>
      <c r="E137" s="31" t="str">
        <f ca="1">INDIRECT("vocab_list!B" &amp; (1 + 18*$F133 + 17))</f>
        <v>なあに</v>
      </c>
      <c r="F137">
        <f t="shared" si="2"/>
        <v>11</v>
      </c>
    </row>
    <row r="138" spans="1:6" ht="120" customHeight="1" x14ac:dyDescent="0.2">
      <c r="A138" s="31" t="str">
        <f ca="1">INDIRECT("vocab_list!B" &amp; (1 + 18*$F133 + 6))</f>
        <v>となり</v>
      </c>
      <c r="B138" s="31"/>
      <c r="C138" s="31" t="str">
        <f ca="1">INDIRECT("vocab_list!B" &amp; (1 + 18*$F133 + 12))</f>
        <v>どこ</v>
      </c>
      <c r="D138" s="31"/>
      <c r="E138" s="31" t="str">
        <f ca="1">INDIRECT("vocab_list!B" &amp; (1 + 18*$F133 + 18))</f>
        <v>ない</v>
      </c>
      <c r="F138">
        <f t="shared" si="2"/>
        <v>11</v>
      </c>
    </row>
    <row r="139" spans="1:6" ht="120" customHeight="1" x14ac:dyDescent="0.2">
      <c r="A139" s="33" t="str">
        <f ca="1">INDIRECT("vocab_list!C" &amp; (1 + 18*$F133 + 13))</f>
        <v xml:space="preserve">どちら  : 1. which way/which direction/where 2. which one (esp. of two alternatives) 3. who
</v>
      </c>
      <c r="B139" s="33"/>
      <c r="C139" s="33" t="str">
        <f ca="1">INDIRECT("vocab_list!C" &amp; (1 + 18*$F133 + 7))</f>
        <v xml:space="preserve">ともだち (友達) : friend/companion
</v>
      </c>
      <c r="D139" s="33"/>
      <c r="E139" s="33" t="str">
        <f ca="1">INDIRECT("vocab_list!C" &amp; (1 + 18*$F133 + 1))</f>
        <v>とき (時) : 1. time/hour/moment 2. occasion/case 3. chance/opportunity/season 4. the times/the age/the day 5. tense</v>
      </c>
      <c r="F139">
        <f t="shared" si="2"/>
        <v>11</v>
      </c>
    </row>
    <row r="140" spans="1:6" ht="120" customHeight="1" x14ac:dyDescent="0.2">
      <c r="A140" s="33" t="str">
        <f ca="1">INDIRECT("vocab_list!C" &amp; (1 + 18*$F133 + 14))</f>
        <v xml:space="preserve">どなた : who
</v>
      </c>
      <c r="B140" s="33"/>
      <c r="C140" s="33" t="str">
        <f ca="1">INDIRECT("vocab_list!C" &amp; (1 + 18*$F133 + 8))</f>
        <v>とる (取る) : 1. to take/to pick up/to grab/to catch 2. to pass 3. to get/to obtain/to take (e.g. a vacation) 
とる (捕る) : to take/to catch/to captureとる (穫る) : to harvest (a crop)</v>
      </c>
      <c r="D140" s="33"/>
      <c r="E140" s="33" t="str">
        <f ca="1">INDIRECT("vocab_list!C" &amp; (1 + 18*$F133 + 2))</f>
        <v>とく : to do something in readiness for/to get something (needful) done</v>
      </c>
      <c r="F140">
        <f t="shared" si="2"/>
        <v>11</v>
      </c>
    </row>
    <row r="141" spans="1:6" ht="120" customHeight="1" x14ac:dyDescent="0.2">
      <c r="A141" s="33" t="str">
        <f ca="1">INDIRECT("vocab_list!C" &amp; (1 + 18*$F133 + 15))</f>
        <v xml:space="preserve">どんどん : 1. drumming (noise)/beating/pounding/banging/booming/stamping 2. rapidly/quickly/steadily 3. continuously/one after the other/in succession
</v>
      </c>
      <c r="B141" s="33"/>
      <c r="C141" s="33" t="str">
        <f ca="1">INDIRECT("vocab_list!C" &amp; (1 + 18*$F133 + 9))</f>
        <v>とれる (取れる) : 1. to come off 2. to disappear (of pain, a fever, etc.) 3. to be caught  6. to be obtainable
とれる (採れる) : 1. to be collected/to be harvested 2. to be able to collect</v>
      </c>
      <c r="D141" s="33"/>
      <c r="E141" s="33" t="str">
        <f ca="1">INDIRECT("vocab_list!C" &amp; (1 + 18*$F133 + 3))</f>
        <v>ところ (所) : 1. place/scene/site 2. address 3. locality 4. one's house 5. point/aspect 6. passage (in text)/part 7. space/room 8. thing/matter 9. whereupon 10. about to 11. was just doing</v>
      </c>
      <c r="F141">
        <f t="shared" si="2"/>
        <v>11</v>
      </c>
    </row>
    <row r="142" spans="1:6" ht="120" customHeight="1" x14ac:dyDescent="0.2">
      <c r="A142" s="33" t="str">
        <f ca="1">INDIRECT("vocab_list!C" &amp; (1 + 18*$F133 + 16))</f>
        <v xml:space="preserve">なあ : hey/say/look
</v>
      </c>
      <c r="B142" s="33"/>
      <c r="C142" s="33" t="str">
        <f ca="1">INDIRECT("vocab_list!C" &amp; (1 + 18*$F133 + 10))</f>
        <v>どう  : how/in what way/how about</v>
      </c>
      <c r="D142" s="33"/>
      <c r="E142" s="33" t="str">
        <f ca="1">INDIRECT("vocab_list!C" &amp; (1 + 18*$F133 + 4))</f>
        <v xml:space="preserve">とても  : 1. very/awfully/exceedingly 2. (not) at all/by no means/simply (cannot)
</v>
      </c>
      <c r="F142">
        <f t="shared" si="2"/>
        <v>11</v>
      </c>
    </row>
    <row r="143" spans="1:6" ht="120" customHeight="1" x14ac:dyDescent="0.2">
      <c r="A143" s="33" t="str">
        <f ca="1">INDIRECT("vocab_list!C" &amp; (1 + 18*$F133 + 17))</f>
        <v xml:space="preserve">なあに : 1. what 2. what? 3. hey!
</v>
      </c>
      <c r="B143" s="33"/>
      <c r="C143" s="33" t="str">
        <f ca="1">INDIRECT("vocab_list!C" &amp; (1 + 18*$F133 + 11))</f>
        <v xml:space="preserve">どうせ : 1. anyhow/in any case/at any rate/after all/at all/no matter what 2. at best/at most
</v>
      </c>
      <c r="D143" s="33"/>
      <c r="E143" s="33" t="str">
        <f ca="1">INDIRECT("vocab_list!C" &amp; (1 + 18*$F133 + 5))</f>
        <v xml:space="preserve">とても  : 1. very/awfully/exceedingly 2. (not) at all/by no means/simply (cannot)
</v>
      </c>
      <c r="F143">
        <f t="shared" si="2"/>
        <v>11</v>
      </c>
    </row>
    <row r="144" spans="1:6" ht="120" customHeight="1" x14ac:dyDescent="0.2">
      <c r="A144" s="33" t="str">
        <f ca="1">INDIRECT("vocab_list!C" &amp; (1 + 18*$F133 + 18))</f>
        <v>ない (無い) : 1. nonexistent/not being (there) 2. unowned  5. not 
ない : 1. not 2. emphatic suffix</v>
      </c>
      <c r="B144" s="33"/>
      <c r="C144" s="33" t="str">
        <f ca="1">INDIRECT("vocab_list!C" &amp; (1 + 18*$F133 + 12))</f>
        <v xml:space="preserve">どこ  : 1. where/what place 2. how much (long, far)/what extent
</v>
      </c>
      <c r="D144" s="33"/>
      <c r="E144" s="33" t="str">
        <f ca="1">INDIRECT("vocab_list!C" &amp; (1 + 18*$F133 + 6))</f>
        <v xml:space="preserve">となり (隣) : 1. next (to)/adjoining/adjacent 2. house next door/neighbouring house/next-door neighbour/next-door neighbor
</v>
      </c>
      <c r="F144">
        <f t="shared" si="2"/>
        <v>11</v>
      </c>
    </row>
    <row r="145" spans="1:6" ht="120" customHeight="1" x14ac:dyDescent="0.2">
      <c r="A145" s="31" t="str">
        <f ca="1">INDIRECT("vocab_list!B" &amp; (1 + 18*$F145 + 1))</f>
        <v>なお</v>
      </c>
      <c r="B145" s="32"/>
      <c r="C145" s="31" t="str">
        <f ca="1">INDIRECT("vocab_list!B" &amp; (1 + 18*$F145 + 7))</f>
        <v>なる</v>
      </c>
      <c r="D145" s="32"/>
      <c r="E145" s="31" t="str">
        <f ca="1">INDIRECT("vocab_list!B" &amp; (1 + 18*$F145+ 13))</f>
        <v>ねえ</v>
      </c>
      <c r="F145">
        <f t="shared" si="2"/>
        <v>12</v>
      </c>
    </row>
    <row r="146" spans="1:6" ht="120" customHeight="1" x14ac:dyDescent="0.2">
      <c r="A146" s="31" t="str">
        <f ca="1">INDIRECT("vocab_list!B" &amp; (1 + 18*$F145 + 2))</f>
        <v>なおす</v>
      </c>
      <c r="B146" s="32"/>
      <c r="C146" s="31" t="str">
        <f ca="1">INDIRECT("vocab_list!B" &amp; (1 + 18*$F145 + 8))</f>
        <v>なん</v>
      </c>
      <c r="D146" s="32"/>
      <c r="E146" s="31" t="str">
        <f ca="1">INDIRECT("vocab_list!B" &amp; (1 + 18*$F145 + 14))</f>
        <v>ねる</v>
      </c>
      <c r="F146">
        <f t="shared" si="2"/>
        <v>12</v>
      </c>
    </row>
    <row r="147" spans="1:6" ht="120" customHeight="1" x14ac:dyDescent="0.2">
      <c r="A147" s="31" t="str">
        <f ca="1">INDIRECT("vocab_list!B" &amp; (1 + 18*$F145 + 3))</f>
        <v>なかなか</v>
      </c>
      <c r="B147" s="32"/>
      <c r="C147" s="31" t="str">
        <f ca="1">INDIRECT("vocab_list!B" &amp; (1 + 18*$F145 + 9))</f>
        <v>なんか</v>
      </c>
      <c r="D147" s="32"/>
      <c r="E147" s="31" t="str">
        <f ca="1">INDIRECT("vocab_list!B" &amp; (1 + 18*$F145 + 15))</f>
        <v>ねー</v>
      </c>
      <c r="F147">
        <f t="shared" si="2"/>
        <v>12</v>
      </c>
    </row>
    <row r="148" spans="1:6" ht="120" customHeight="1" x14ac:dyDescent="0.2">
      <c r="A148" s="31" t="str">
        <f ca="1">INDIRECT("vocab_list!B" &amp; (1 + 18*$F145 + 4))</f>
        <v>なくなる</v>
      </c>
      <c r="B148" s="32"/>
      <c r="C148" s="31" t="str">
        <f ca="1">INDIRECT("vocab_list!B" &amp; (1 + 18*$F145 + 10))</f>
        <v>なんて</v>
      </c>
      <c r="D148" s="32"/>
      <c r="E148" s="31" t="str">
        <f ca="1">INDIRECT("vocab_list!B" &amp; (1 + 18*$F145 + 16))</f>
        <v>はい</v>
      </c>
      <c r="F148">
        <f t="shared" si="2"/>
        <v>12</v>
      </c>
    </row>
    <row r="149" spans="1:6" ht="120" customHeight="1" x14ac:dyDescent="0.2">
      <c r="A149" s="31" t="str">
        <f ca="1">INDIRECT("vocab_list!B" &amp; (1 + 18*$F145 + 5))</f>
        <v>なさる</v>
      </c>
      <c r="B149" s="31"/>
      <c r="C149" s="31" t="str">
        <f ca="1">INDIRECT("vocab_list!B" &amp; (1 + 18*$F145 + 11))</f>
        <v>なー</v>
      </c>
      <c r="D149" s="31"/>
      <c r="E149" s="31" t="str">
        <f ca="1">INDIRECT("vocab_list!B" &amp; (1 + 18*$F145 + 17))</f>
        <v>はえる</v>
      </c>
      <c r="F149">
        <f t="shared" si="2"/>
        <v>12</v>
      </c>
    </row>
    <row r="150" spans="1:6" ht="120" customHeight="1" x14ac:dyDescent="0.2">
      <c r="A150" s="31" t="str">
        <f ca="1">INDIRECT("vocab_list!B" &amp; (1 + 18*$F145 + 6))</f>
        <v>ならす</v>
      </c>
      <c r="B150" s="31"/>
      <c r="C150" s="31" t="str">
        <f ca="1">INDIRECT("vocab_list!B" &amp; (1 + 18*$F145 + 12))</f>
        <v>にゃ</v>
      </c>
      <c r="D150" s="31"/>
      <c r="E150" s="31" t="str">
        <f ca="1">INDIRECT("vocab_list!B" &amp; (1 + 18*$F145 + 18))</f>
        <v>はじまる</v>
      </c>
      <c r="F150">
        <f t="shared" si="2"/>
        <v>12</v>
      </c>
    </row>
    <row r="151" spans="1:6" ht="120" customHeight="1" x14ac:dyDescent="0.2">
      <c r="A151" s="33" t="str">
        <f ca="1">INDIRECT("vocab_list!C" &amp; (1 + 18*$F145 + 13))</f>
        <v>ね : 1. right?/don't you think 2. hey/come on/listen
ねえ (姉) : older sister</v>
      </c>
      <c r="B151" s="33"/>
      <c r="C151" s="33" t="str">
        <f ca="1">INDIRECT("vocab_list!C" &amp; (1 + 18*$F145 + 7))</f>
        <v xml:space="preserve">なる  : 1. to become/to get/to grow/to be/to reach/to attain 2. to result in/to prove to be
</v>
      </c>
      <c r="D151" s="33"/>
      <c r="E151" s="33" t="str">
        <f ca="1">INDIRECT("vocab_list!C" &amp; (1 + 18*$F145 + 1))</f>
        <v xml:space="preserve">なお  : 1. still/yet 2. more/still more/greater/further 3. as .../like ... 4. furthermore/in addition/moreover/note that ...
</v>
      </c>
      <c r="F151">
        <f t="shared" si="2"/>
        <v>12</v>
      </c>
    </row>
    <row r="152" spans="1:6" ht="120" customHeight="1" x14ac:dyDescent="0.2">
      <c r="A152" s="33" t="str">
        <f ca="1">INDIRECT("vocab_list!C" &amp; (1 + 18*$F145 + 14))</f>
        <v xml:space="preserve">ねる (寝る) : 1. to sleep (lying down) 2. to go to bed/to lie in bed 3. to lie down 4. to sleep (with someone, i.e. have intercourse) </v>
      </c>
      <c r="B152" s="33"/>
      <c r="C152" s="33" t="str">
        <f ca="1">INDIRECT("vocab_list!C" &amp; (1 + 18*$F145 + 8))</f>
        <v xml:space="preserve">なん  : 1. what 2. how many 3. many/a lot of 4. several/a few/some
</v>
      </c>
      <c r="D152" s="33"/>
      <c r="E152" s="33" t="str">
        <f ca="1">INDIRECT("vocab_list!C" &amp; (1 + 18*$F145 + 2))</f>
        <v xml:space="preserve">なおす (治す) : 1. to cure/to heal 2. to fix/to correct/to repair 3. to do over again 4. to replace/to put back as it was 
</v>
      </c>
      <c r="F152">
        <f t="shared" si="2"/>
        <v>12</v>
      </c>
    </row>
    <row r="153" spans="1:6" ht="120" customHeight="1" x14ac:dyDescent="0.2">
      <c r="A153" s="33" t="str">
        <f ca="1">INDIRECT("vocab_list!C" &amp; (1 + 18*$F145 + 15))</f>
        <v xml:space="preserve">ね : 1. right?/don't you think 2. hey/come on/listen
</v>
      </c>
      <c r="B153" s="33"/>
      <c r="C153" s="33" t="str">
        <f ca="1">INDIRECT("vocab_list!C" &amp; (1 + 18*$F145 + 9))</f>
        <v xml:space="preserve">なんか : something like .../things like .../someone like .../the likes of ...
なにか (何か) : 1. something/some/any 2. somehow </v>
      </c>
      <c r="D153" s="33"/>
      <c r="E153" s="33" t="str">
        <f ca="1">INDIRECT("vocab_list!C" &amp; (1 + 18*$F145 + 3))</f>
        <v xml:space="preserve">なかなか (中々) : 1. very/considerably/easily/readily/fairly/quite/highly/rather 2. by no means/not readily 3. middle/half-way point 4. excellent/wonderful/very good
</v>
      </c>
      <c r="F153">
        <f t="shared" si="2"/>
        <v>12</v>
      </c>
    </row>
    <row r="154" spans="1:6" ht="120" customHeight="1" x14ac:dyDescent="0.2">
      <c r="A154" s="33" t="str">
        <f ca="1">INDIRECT("vocab_list!C" &amp; (1 + 18*$F145 + 16))</f>
        <v>はい : 1. yes/that is correct 2. understood/I see/OK/okay</v>
      </c>
      <c r="B154" s="33"/>
      <c r="C154" s="33" t="str">
        <f ca="1">INDIRECT("vocab_list!C" &amp; (1 + 18*$F145 + 10))</f>
        <v xml:space="preserve">なんて (何て) : 1. how ...!/what ...! 2. what?/what's that?
なんて : things like/something like/someone like/such a thing as/(the fact) that/to think that
</v>
      </c>
      <c r="D154" s="33"/>
      <c r="E154" s="33" t="str">
        <f ca="1">INDIRECT("vocab_list!C" &amp; (1 + 18*$F145 + 4))</f>
        <v xml:space="preserve">なくなる (無くなる) : 1. to be lost (e.g. luggage)/to be missing 2. to be used up 3. to disappear (e.g. pain)
</v>
      </c>
      <c r="F154">
        <f t="shared" si="2"/>
        <v>12</v>
      </c>
    </row>
    <row r="155" spans="1:6" ht="120" customHeight="1" x14ac:dyDescent="0.2">
      <c r="A155" s="33" t="str">
        <f ca="1">INDIRECT("vocab_list!C" &amp; (1 + 18*$F145 + 17))</f>
        <v xml:space="preserve">はえる (生える) : 1. to grow/to spring up/to sprout 2. to cut (teeth)
</v>
      </c>
      <c r="B155" s="33"/>
      <c r="C155" s="33" t="str">
        <f ca="1">INDIRECT("vocab_list!C" &amp; (1 + 18*$F145 + 11))</f>
        <v xml:space="preserve">なあ : hey/say/look
</v>
      </c>
      <c r="D155" s="33"/>
      <c r="E155" s="33" t="str">
        <f ca="1">INDIRECT("vocab_list!C" &amp; (1 + 18*$F145 + 5))</f>
        <v xml:space="preserve">なさる (為さる) : to do
</v>
      </c>
      <c r="F155">
        <f t="shared" si="2"/>
        <v>12</v>
      </c>
    </row>
    <row r="156" spans="1:6" ht="120" customHeight="1" x14ac:dyDescent="0.2">
      <c r="A156" s="33" t="str">
        <f ca="1">INDIRECT("vocab_list!C" &amp; (1 + 18*$F145 + 18))</f>
        <v xml:space="preserve">はじまる (始まる) : 1. to begin/to start/to commence 2. to happen (again)/to begin (anew) 3. to date (from)/to originate (in)
</v>
      </c>
      <c r="B156" s="33"/>
      <c r="C156" s="33" t="str">
        <f ca="1">INDIRECT("vocab_list!C" &amp; (1 + 18*$F145 + 12))</f>
        <v xml:space="preserve">にゃ : 1. if not .../unless ... 2. have to (do) 3. to/for/on/in/at
</v>
      </c>
      <c r="D156" s="33"/>
      <c r="E156" s="33" t="str">
        <f ca="1">INDIRECT("vocab_list!C" &amp; (1 + 18*$F145 + 6))</f>
        <v xml:space="preserve">ならす (慣らす) : 1. to accustom/to train (e.g. one's ear) </v>
      </c>
      <c r="F156">
        <f t="shared" si="2"/>
        <v>12</v>
      </c>
    </row>
    <row r="157" spans="1:6" ht="120" customHeight="1" x14ac:dyDescent="0.2">
      <c r="A157" s="31" t="str">
        <f ca="1">INDIRECT("vocab_list!B" &amp; (1 + 18*$F157 + 1))</f>
        <v>はっ</v>
      </c>
      <c r="B157" s="32"/>
      <c r="C157" s="31" t="str">
        <f ca="1">INDIRECT("vocab_list!B" &amp; (1 + 18*$F157 + 7))</f>
        <v>ふう</v>
      </c>
      <c r="D157" s="32"/>
      <c r="E157" s="31" t="str">
        <f ca="1">INDIRECT("vocab_list!B" &amp; (1 + 18*$F157+ 13))</f>
        <v>ほら</v>
      </c>
      <c r="F157">
        <f t="shared" si="2"/>
        <v>13</v>
      </c>
    </row>
    <row r="158" spans="1:6" ht="120" customHeight="1" x14ac:dyDescent="0.2">
      <c r="A158" s="31" t="str">
        <f ca="1">INDIRECT("vocab_list!B" &amp; (1 + 18*$F157 + 2))</f>
        <v>はやし</v>
      </c>
      <c r="B158" s="32"/>
      <c r="C158" s="31" t="str">
        <f ca="1">INDIRECT("vocab_list!B" &amp; (1 + 18*$F157 + 8))</f>
        <v>ふる</v>
      </c>
      <c r="D158" s="32"/>
      <c r="E158" s="31" t="str">
        <f ca="1">INDIRECT("vocab_list!B" &amp; (1 + 18*$F157 + 14))</f>
        <v>ほんと</v>
      </c>
      <c r="F158">
        <f t="shared" si="2"/>
        <v>13</v>
      </c>
    </row>
    <row r="159" spans="1:6" ht="120" customHeight="1" x14ac:dyDescent="0.2">
      <c r="A159" s="31" t="str">
        <f ca="1">INDIRECT("vocab_list!B" &amp; (1 + 18*$F157 + 3))</f>
        <v>はーい</v>
      </c>
      <c r="B159" s="32"/>
      <c r="C159" s="31" t="str">
        <f ca="1">INDIRECT("vocab_list!B" &amp; (1 + 18*$F157 + 9))</f>
        <v>ふーん</v>
      </c>
      <c r="D159" s="32"/>
      <c r="E159" s="31" t="str">
        <f ca="1">INDIRECT("vocab_list!B" &amp; (1 + 18*$F157 + 15))</f>
        <v>ほんの</v>
      </c>
      <c r="F159">
        <f t="shared" si="2"/>
        <v>13</v>
      </c>
    </row>
    <row r="160" spans="1:6" ht="120" customHeight="1" x14ac:dyDescent="0.2">
      <c r="A160" s="31" t="str">
        <f ca="1">INDIRECT("vocab_list!B" &amp; (1 + 18*$F157 + 4))</f>
        <v>ばかり</v>
      </c>
      <c r="B160" s="32"/>
      <c r="C160" s="31" t="str">
        <f ca="1">INDIRECT("vocab_list!B" &amp; (1 + 18*$F157 + 10))</f>
        <v>へぇー</v>
      </c>
      <c r="D160" s="32"/>
      <c r="E160" s="31" t="str">
        <f ca="1">INDIRECT("vocab_list!B" &amp; (1 + 18*$F157 + 16))</f>
        <v>まあ</v>
      </c>
      <c r="F160">
        <f t="shared" si="2"/>
        <v>13</v>
      </c>
    </row>
    <row r="161" spans="1:6" ht="120" customHeight="1" x14ac:dyDescent="0.2">
      <c r="A161" s="31" t="str">
        <f ca="1">INDIRECT("vocab_list!B" &amp; (1 + 18*$F157 + 5))</f>
        <v>おばけ</v>
      </c>
      <c r="B161" s="31"/>
      <c r="C161" s="31" t="str">
        <f ca="1">INDIRECT("vocab_list!B" &amp; (1 + 18*$F157 + 11))</f>
        <v>へえ</v>
      </c>
      <c r="D161" s="31"/>
      <c r="E161" s="31" t="str">
        <f ca="1">INDIRECT("vocab_list!B" &amp; (1 + 18*$F157 + 17))</f>
        <v>まく</v>
      </c>
      <c r="F161">
        <f t="shared" si="2"/>
        <v>13</v>
      </c>
    </row>
    <row r="162" spans="1:6" ht="120" customHeight="1" x14ac:dyDescent="0.2">
      <c r="A162" s="31" t="str">
        <f ca="1">INDIRECT("vocab_list!B" &amp; (1 + 18*$F157 + 6))</f>
        <v>ひと休み</v>
      </c>
      <c r="B162" s="31"/>
      <c r="C162" s="31" t="str">
        <f ca="1">INDIRECT("vocab_list!B" &amp; (1 + 18*$F157 + 12))</f>
        <v>ほじくる</v>
      </c>
      <c r="D162" s="31"/>
      <c r="E162" s="31" t="str">
        <f ca="1">INDIRECT("vocab_list!B" &amp; (1 + 18*$F157 + 18))</f>
        <v>ます</v>
      </c>
      <c r="F162">
        <f t="shared" si="2"/>
        <v>13</v>
      </c>
    </row>
    <row r="163" spans="1:6" ht="120" customHeight="1" x14ac:dyDescent="0.2">
      <c r="A163" s="33" t="str">
        <f ca="1">INDIRECT("vocab_list!C" &amp; (1 + 18*$F157 + 13))</f>
        <v>ほら : look!/look out!/hey!/look at me!/there you are!</v>
      </c>
      <c r="B163" s="33"/>
      <c r="C163" s="33" t="str">
        <f ca="1">INDIRECT("vocab_list!C" &amp; (1 + 18*$F157 + 7))</f>
        <v xml:space="preserve">ふう : 1. phew/whew/huff 2. whoo/wohoo
</v>
      </c>
      <c r="D163" s="33"/>
      <c r="E163" s="33" t="str">
        <f ca="1">INDIRECT("vocab_list!C" &amp; (1 + 18*$F157 + 1))</f>
        <v xml:space="preserve">はっ : 1. oh 2. yes 3. huh?/hm?/what's that?
</v>
      </c>
      <c r="F163">
        <f t="shared" si="2"/>
        <v>13</v>
      </c>
    </row>
    <row r="164" spans="1:6" ht="120" customHeight="1" x14ac:dyDescent="0.2">
      <c r="A164" s="33" t="str">
        <f ca="1">INDIRECT("vocab_list!C" &amp; (1 + 18*$F157 + 14))</f>
        <v xml:space="preserve">ほんとう (本当) : 1. truth/reality/actuality/fact 2. proper/right/correct/official 3. genuine/authentic/real/natural/veritable
</v>
      </c>
      <c r="B164" s="33"/>
      <c r="C164" s="33" t="str">
        <f ca="1">INDIRECT("vocab_list!C" &amp; (1 + 18*$F157 + 8))</f>
        <v>ふる (降る) : 1. to fall (of rain, snow, ash, etc.)/to come down</v>
      </c>
      <c r="D164" s="33"/>
      <c r="E164" s="33" t="str">
        <f ca="1">INDIRECT("vocab_list!C" &amp; (1 + 18*$F157 + 2))</f>
        <v>はやし (林) : 1. wood/woods/forest/grove/copse/thicket 2. bunch (of something)/cluster/line/collection</v>
      </c>
      <c r="F164">
        <f t="shared" si="2"/>
        <v>13</v>
      </c>
    </row>
    <row r="165" spans="1:6" ht="120" customHeight="1" x14ac:dyDescent="0.2">
      <c r="A165" s="33" t="str">
        <f ca="1">INDIRECT("vocab_list!C" &amp; (1 + 18*$F157 + 15))</f>
        <v xml:space="preserve">ほんの : mere/only/just/slight
</v>
      </c>
      <c r="B165" s="33"/>
      <c r="C165" s="33" t="str">
        <f ca="1">INDIRECT("vocab_list!C" &amp; (1 + 18*$F157 + 9))</f>
        <v xml:space="preserve">ふん : 1. hmm/well .../humph/huh/pshaw/pish 2. roughly/harshly/violently
</v>
      </c>
      <c r="D165" s="33"/>
      <c r="E165" s="33" t="str">
        <f ca="1">INDIRECT("vocab_list!C" &amp; (1 + 18*$F157 + 3))</f>
        <v xml:space="preserve">はーい : 1. understood/I see/OK/okay 2. present/here
</v>
      </c>
      <c r="F165">
        <f t="shared" si="2"/>
        <v>13</v>
      </c>
    </row>
    <row r="166" spans="1:6" ht="120" customHeight="1" x14ac:dyDescent="0.2">
      <c r="A166" s="33" t="str">
        <f ca="1">INDIRECT("vocab_list!C" &amp; (1 + 18*$F157 + 16))</f>
        <v xml:space="preserve">まあ : 1. just (e.g. "just wait here")/come now 2. tolerably/passably/fairly 3. well.../I think.../it would seem.../you might say  4. oh!/oh dear!/oh, my!/wow!/good heavens!
</v>
      </c>
      <c r="B166" s="33"/>
      <c r="C166" s="33" t="str">
        <f ca="1">INDIRECT("vocab_list!C" &amp; (1 + 18*$F157 + 10))</f>
        <v xml:space="preserve">へぇ : oh, yes?/really?
</v>
      </c>
      <c r="D166" s="33"/>
      <c r="E166" s="33" t="str">
        <f ca="1">INDIRECT("vocab_list!C" &amp; (1 + 18*$F157 + 4))</f>
        <v xml:space="preserve">ばかり (許り) : 1. only/merely/nothing but/no more than 2. approximately/about 3. just (finished, etc.) 4. as if to/(as though) about to 5. indicates emphasis 6. always/constantly
</v>
      </c>
      <c r="F166">
        <f t="shared" ref="F166:F229" si="3">FLOOR((ROW()-1)/12,1)</f>
        <v>13</v>
      </c>
    </row>
    <row r="167" spans="1:6" ht="120" customHeight="1" x14ac:dyDescent="0.2">
      <c r="A167" s="33" t="str">
        <f ca="1">INDIRECT("vocab_list!C" &amp; (1 + 18*$F157 + 17))</f>
        <v xml:space="preserve">まく (蒔く) : 1. to sow/to plant/to seed 2. to sow (the seeds of; e.g. conflict) 3. to sprinkle (gold or silver powder on lacquerware)
</v>
      </c>
      <c r="B167" s="33"/>
      <c r="C167" s="33" t="str">
        <f ca="1">INDIRECT("vocab_list!C" &amp; (1 + 18*$F157 + 11))</f>
        <v xml:space="preserve">へぇ : oh, yes?/really?
</v>
      </c>
      <c r="D167" s="33"/>
      <c r="E167" s="33" t="str">
        <f ca="1">INDIRECT("vocab_list!C" &amp; (1 + 18*$F157 + 5))</f>
        <v xml:space="preserve">おばけ (お化け) : ghosts
</v>
      </c>
      <c r="F167">
        <f t="shared" si="3"/>
        <v>13</v>
      </c>
    </row>
    <row r="168" spans="1:6" ht="120" customHeight="1" x14ac:dyDescent="0.2">
      <c r="A168" s="33" t="str">
        <f ca="1">INDIRECT("vocab_list!C" &amp; (1 + 18*$F157 + 18))</f>
        <v xml:space="preserve">ます : 1. used to indicate respect for the listener (or reader) 2. used to indicate respect for those affected by the action
います (在す) : 1. to be 2. to go/to come
</v>
      </c>
      <c r="B168" s="33"/>
      <c r="C168" s="33" t="str">
        <f ca="1">INDIRECT("vocab_list!C" &amp; (1 + 18*$F157 + 12))</f>
        <v xml:space="preserve">ほじる (穿る) : 1. to dig up/to dig out/to pick (nose, teeth, etc.)/to clean (ears) 2. to pry into/to examine closely/to dredge up
</v>
      </c>
      <c r="D168" s="33"/>
      <c r="E168" s="33" t="str">
        <f ca="1">INDIRECT("vocab_list!C" &amp; (1 + 18*$F157 + 6))</f>
        <v xml:space="preserve">ひとやすみ (一休み) : (short) rest/breather/break
</v>
      </c>
      <c r="F168">
        <f t="shared" si="3"/>
        <v>13</v>
      </c>
    </row>
    <row r="169" spans="1:6" ht="120" customHeight="1" x14ac:dyDescent="0.2">
      <c r="A169" s="31" t="str">
        <f ca="1">INDIRECT("vocab_list!B" &amp; (1 + 18*$F169 + 1))</f>
        <v>また</v>
      </c>
      <c r="B169" s="32"/>
      <c r="C169" s="31" t="str">
        <f ca="1">INDIRECT("vocab_list!B" &amp; (1 + 18*$F169 + 7))</f>
        <v>まるで</v>
      </c>
      <c r="D169" s="32"/>
      <c r="E169" s="31" t="str">
        <f ca="1">INDIRECT("vocab_list!B" &amp; (1 + 18*$F169+ 13))</f>
        <v>みんな</v>
      </c>
      <c r="F169">
        <f t="shared" si="3"/>
        <v>14</v>
      </c>
    </row>
    <row r="170" spans="1:6" ht="120" customHeight="1" x14ac:dyDescent="0.2">
      <c r="A170" s="31" t="str">
        <f ca="1">INDIRECT("vocab_list!B" &amp; (1 + 18*$F169 + 2))</f>
        <v>まだ</v>
      </c>
      <c r="B170" s="32"/>
      <c r="C170" s="31" t="str">
        <f ca="1">INDIRECT("vocab_list!B" &amp; (1 + 18*$F169 + 8))</f>
        <v>まー</v>
      </c>
      <c r="D170" s="32"/>
      <c r="E170" s="31" t="str">
        <f ca="1">INDIRECT("vocab_list!B" &amp; (1 + 18*$F169 + 14))</f>
        <v>むかし</v>
      </c>
      <c r="F170">
        <f t="shared" si="3"/>
        <v>14</v>
      </c>
    </row>
    <row r="171" spans="1:6" ht="120" customHeight="1" x14ac:dyDescent="0.2">
      <c r="A171" s="31" t="str">
        <f ca="1">INDIRECT("vocab_list!B" &amp; (1 + 18*$F169 + 3))</f>
        <v>まっくら</v>
      </c>
      <c r="B171" s="32"/>
      <c r="C171" s="31" t="str">
        <f ca="1">INDIRECT("vocab_list!B" &amp; (1 + 18*$F169 + 9))</f>
        <v>みたい</v>
      </c>
      <c r="D171" s="32"/>
      <c r="E171" s="31" t="str">
        <f ca="1">INDIRECT("vocab_list!B" &amp; (1 + 18*$F169 + 15))</f>
        <v>もう</v>
      </c>
      <c r="F171">
        <f t="shared" si="3"/>
        <v>14</v>
      </c>
    </row>
    <row r="172" spans="1:6" ht="120" customHeight="1" x14ac:dyDescent="0.2">
      <c r="A172" s="31" t="str">
        <f ca="1">INDIRECT("vocab_list!B" &amp; (1 + 18*$F169 + 4))</f>
        <v>まっくろ</v>
      </c>
      <c r="B172" s="32"/>
      <c r="C172" s="31" t="str">
        <f ca="1">INDIRECT("vocab_list!B" &amp; (1 + 18*$F169 + 10))</f>
        <v>みち</v>
      </c>
      <c r="D172" s="32"/>
      <c r="E172" s="31" t="str">
        <f ca="1">INDIRECT("vocab_list!B" &amp; (1 + 18*$F169 + 16))</f>
        <v>もし</v>
      </c>
      <c r="F172">
        <f t="shared" si="3"/>
        <v>14</v>
      </c>
    </row>
    <row r="173" spans="1:6" ht="120" customHeight="1" x14ac:dyDescent="0.2">
      <c r="A173" s="31" t="str">
        <f ca="1">INDIRECT("vocab_list!B" &amp; (1 + 18*$F169 + 5))</f>
        <v>まつ</v>
      </c>
      <c r="B173" s="31"/>
      <c r="C173" s="31" t="str">
        <f ca="1">INDIRECT("vocab_list!B" &amp; (1 + 18*$F169 + 11))</f>
        <v>みな</v>
      </c>
      <c r="D173" s="31"/>
      <c r="E173" s="31" t="str">
        <f ca="1">INDIRECT("vocab_list!B" &amp; (1 + 18*$F169 + 17))</f>
        <v>もちろん</v>
      </c>
      <c r="F173">
        <f t="shared" si="3"/>
        <v>14</v>
      </c>
    </row>
    <row r="174" spans="1:6" ht="120" customHeight="1" x14ac:dyDescent="0.2">
      <c r="A174" s="31" t="str">
        <f ca="1">INDIRECT("vocab_list!B" &amp; (1 + 18*$F169 + 6))</f>
        <v>まで</v>
      </c>
      <c r="B174" s="31"/>
      <c r="C174" s="31" t="str">
        <f ca="1">INDIRECT("vocab_list!B" &amp; (1 + 18*$F169 + 12))</f>
        <v>みる</v>
      </c>
      <c r="D174" s="31"/>
      <c r="E174" s="31" t="str">
        <f ca="1">INDIRECT("vocab_list!B" &amp; (1 + 18*$F169 + 18))</f>
        <v>もの</v>
      </c>
      <c r="F174">
        <f t="shared" si="3"/>
        <v>14</v>
      </c>
    </row>
    <row r="175" spans="1:6" ht="120" customHeight="1" x14ac:dyDescent="0.2">
      <c r="A175" s="33" t="str">
        <f ca="1">INDIRECT("vocab_list!C" &amp; (1 + 18*$F169 + 13))</f>
        <v xml:space="preserve">みんな (皆) : 1. everyone/everybody/all 2. everything/all
</v>
      </c>
      <c r="B175" s="33"/>
      <c r="C175" s="33" t="str">
        <f ca="1">INDIRECT("vocab_list!C" &amp; (1 + 18*$F169 + 7))</f>
        <v xml:space="preserve">まるで : 1. quite/entirely/completely/at all 2. as if/as though/just like
</v>
      </c>
      <c r="D175" s="33"/>
      <c r="E175" s="33" t="str">
        <f ca="1">INDIRECT("vocab_list!C" &amp; (1 + 18*$F169 + 1))</f>
        <v xml:space="preserve">また (又) : 1. again/once more/once again 2. also/too/as well 3. on the other hand/while 4. and/in addition/besides/moreover/furthermore 5. or/otherwise 
</v>
      </c>
      <c r="F175">
        <f t="shared" si="3"/>
        <v>14</v>
      </c>
    </row>
    <row r="176" spans="1:6" ht="120" customHeight="1" x14ac:dyDescent="0.2">
      <c r="A176" s="33" t="str">
        <f ca="1">INDIRECT("vocab_list!C" &amp; (1 + 18*$F169 + 14))</f>
        <v xml:space="preserve">むかし (昔) : olden days/former
</v>
      </c>
      <c r="B176" s="33"/>
      <c r="C176" s="33" t="str">
        <f ca="1">INDIRECT("vocab_list!C" &amp; (1 + 18*$F169 + 8))</f>
        <v xml:space="preserve">まあ : 1. just (e.g. "just wait here")/come now 2. tolerably/passably/fairly 3. well.../I think.../it would seem.../you might say  4. oh!/oh dear!/oh, my!/wow!/good heavens!
</v>
      </c>
      <c r="D176" s="33"/>
      <c r="E176" s="33" t="str">
        <f ca="1">INDIRECT("vocab_list!C" &amp; (1 + 18*$F169 + 2))</f>
        <v xml:space="preserve">まだ (未だ) : 1. still/as yet/only 2. (not) yet 3. more/(more) still 4. at least /comparatively 5. unfinished/incomplete/not yet done
</v>
      </c>
      <c r="F176">
        <f t="shared" si="3"/>
        <v>14</v>
      </c>
    </row>
    <row r="177" spans="1:6" ht="120" customHeight="1" x14ac:dyDescent="0.2">
      <c r="A177" s="33" t="str">
        <f ca="1">INDIRECT("vocab_list!C" &amp; (1 + 18*$F169 + 15))</f>
        <v>もう : 1. now/soon/shortly/before long/presently 2. already/yet/by now/(not) anymore 3. further/more/again/another/the other 4. tsk/dammit/jeez/come on/what the hell</v>
      </c>
      <c r="B177" s="33"/>
      <c r="C177" s="33" t="str">
        <f ca="1">INDIRECT("vocab_list!C" &amp; (1 + 18*$F169 + 9))</f>
        <v xml:space="preserve">みたい : -like/sort of/similar to/resembling
</v>
      </c>
      <c r="D177" s="33"/>
      <c r="E177" s="33" t="str">
        <f ca="1">INDIRECT("vocab_list!C" &amp; (1 + 18*$F169 + 3))</f>
        <v xml:space="preserve">まっくら (真っ暗) : 1. total darkness/pitch dark 2. bleak future/poor prospects
</v>
      </c>
      <c r="F177">
        <f t="shared" si="3"/>
        <v>14</v>
      </c>
    </row>
    <row r="178" spans="1:6" ht="120" customHeight="1" x14ac:dyDescent="0.2">
      <c r="A178" s="33" t="str">
        <f ca="1">INDIRECT("vocab_list!C" &amp; (1 + 18*$F169 + 16))</f>
        <v xml:space="preserve">もし (若し) : if/in case/supposing
もし : excuse me! (when calling out to someone)　（もしもし ="Hello" on the phone)
</v>
      </c>
      <c r="B178" s="33"/>
      <c r="C178" s="33" t="str">
        <f ca="1">INDIRECT("vocab_list!C" &amp; (1 + 18*$F169 + 10))</f>
        <v>みち (道) : 1. road/path/street 2. route/way 3. distance/journey 4. road (e.g. to victory)/course 5. way (of living, proper conduct, etc.) 6. teachings/dogma 7. subject/speciality 8. means/way/method</v>
      </c>
      <c r="D178" s="33"/>
      <c r="E178" s="33" t="str">
        <f ca="1">INDIRECT("vocab_list!C" &amp; (1 + 18*$F169 + 4))</f>
        <v xml:space="preserve">まっくろ (真っ黒) : pitch black
</v>
      </c>
      <c r="F178">
        <f t="shared" si="3"/>
        <v>14</v>
      </c>
    </row>
    <row r="179" spans="1:6" ht="120" customHeight="1" x14ac:dyDescent="0.2">
      <c r="A179" s="33" t="str">
        <f ca="1">INDIRECT("vocab_list!C" &amp; (1 + 18*$F169 + 17))</f>
        <v xml:space="preserve">もちろん (勿論) : of course/certainly/naturally
</v>
      </c>
      <c r="B179" s="33"/>
      <c r="C179" s="33" t="str">
        <f ca="1">INDIRECT("vocab_list!C" &amp; (1 + 18*$F169 + 11))</f>
        <v>みんな (皆) : 1. everyone/everybody/all 2. everything/all</v>
      </c>
      <c r="D179" s="33"/>
      <c r="E179" s="33" t="str">
        <f ca="1">INDIRECT("vocab_list!C" &amp; (1 + 18*$F169 + 5))</f>
        <v>まつ (待つ) : 1. to wait 2. to await/to look forward to/to anticipate 3. to depend on/to need</v>
      </c>
      <c r="F179">
        <f t="shared" si="3"/>
        <v>14</v>
      </c>
    </row>
    <row r="180" spans="1:6" ht="120" customHeight="1" x14ac:dyDescent="0.2">
      <c r="A180" s="33" t="str">
        <f ca="1">INDIRECT("vocab_list!C" &amp; (1 + 18*$F169 + 18))</f>
        <v xml:space="preserve">もの (者) : person
もの (物) : 1. thing/object 2. possessions/property 3. things/something/anything/everything/nothing
もの : 1. indicates reason or excuse 
</v>
      </c>
      <c r="B180" s="33"/>
      <c r="C180" s="33" t="str">
        <f ca="1">INDIRECT("vocab_list!C" &amp; (1 + 18*$F169 + 12))</f>
        <v xml:space="preserve">みる (見る) : 1. to see/to look/to watch/to view/to observe </v>
      </c>
      <c r="D180" s="33"/>
      <c r="E180" s="33" t="str">
        <f ca="1">INDIRECT("vocab_list!C" &amp; (1 + 18*$F169 + 6))</f>
        <v xml:space="preserve">まで  : 1. until (a time)/till/to/up to 2. to (a place)/as far as 3. to (an extent)/up to/so far as/even 4. only/merely
</v>
      </c>
      <c r="F180">
        <f t="shared" si="3"/>
        <v>14</v>
      </c>
    </row>
    <row r="181" spans="1:6" ht="120" customHeight="1" x14ac:dyDescent="0.2">
      <c r="A181" s="31" t="str">
        <f ca="1">INDIRECT("vocab_list!B" &amp; (1 + 18*$F181 + 1))</f>
        <v>もらう</v>
      </c>
      <c r="B181" s="32"/>
      <c r="C181" s="31" t="str">
        <f ca="1">INDIRECT("vocab_list!B" &amp; (1 + 18*$F181 + 7))</f>
        <v>やる</v>
      </c>
      <c r="D181" s="32"/>
      <c r="E181" s="31" t="str">
        <f ca="1">INDIRECT("vocab_list!B" &amp; (1 + 18*$F181+ 13))</f>
        <v>よける</v>
      </c>
      <c r="F181">
        <f t="shared" si="3"/>
        <v>15</v>
      </c>
    </row>
    <row r="182" spans="1:6" ht="120" customHeight="1" x14ac:dyDescent="0.2">
      <c r="A182" s="31" t="str">
        <f ca="1">INDIRECT("vocab_list!B" &amp; (1 + 18*$F181 + 2))</f>
        <v>もらえる</v>
      </c>
      <c r="B182" s="32"/>
      <c r="C182" s="31" t="str">
        <f ca="1">INDIRECT("vocab_list!B" &amp; (1 + 18*$F181 + 8))</f>
        <v>やーい</v>
      </c>
      <c r="D182" s="32"/>
      <c r="E182" s="31" t="str">
        <f ca="1">INDIRECT("vocab_list!B" &amp; (1 + 18*$F181 + 14))</f>
        <v>より</v>
      </c>
      <c r="F182">
        <f t="shared" si="3"/>
        <v>15</v>
      </c>
    </row>
    <row r="183" spans="1:6" ht="120" customHeight="1" x14ac:dyDescent="0.2">
      <c r="A183" s="31" t="str">
        <f ca="1">INDIRECT("vocab_list!B" &amp; (1 + 18*$F181 + 3))</f>
        <v>もん</v>
      </c>
      <c r="B183" s="32"/>
      <c r="C183" s="31" t="str">
        <f ca="1">INDIRECT("vocab_list!B" &amp; (1 + 18*$F181 + 9))</f>
        <v>ゆっくり</v>
      </c>
      <c r="D183" s="32"/>
      <c r="E183" s="31" t="str">
        <f ca="1">INDIRECT("vocab_list!B" &amp; (1 + 18*$F181 + 15))</f>
        <v>よろしく</v>
      </c>
      <c r="F183">
        <f t="shared" si="3"/>
        <v>15</v>
      </c>
    </row>
    <row r="184" spans="1:6" ht="120" customHeight="1" x14ac:dyDescent="0.2">
      <c r="A184" s="31" t="str">
        <f ca="1">INDIRECT("vocab_list!B" &amp; (1 + 18*$F181 + 4))</f>
        <v>やあ</v>
      </c>
      <c r="B184" s="32"/>
      <c r="C184" s="31" t="str">
        <f ca="1">INDIRECT("vocab_list!B" &amp; (1 + 18*$F181 + 10))</f>
        <v>よい</v>
      </c>
      <c r="D184" s="32"/>
      <c r="E184" s="31" t="str">
        <f ca="1">INDIRECT("vocab_list!B" &amp; (1 + 18*$F181 + 16))</f>
        <v>よーし</v>
      </c>
      <c r="F184">
        <f t="shared" si="3"/>
        <v>15</v>
      </c>
    </row>
    <row r="185" spans="1:6" ht="120" customHeight="1" x14ac:dyDescent="0.2">
      <c r="A185" s="31" t="str">
        <f ca="1">INDIRECT("vocab_list!B" &amp; (1 + 18*$F181 + 5))</f>
        <v>やすみ</v>
      </c>
      <c r="B185" s="31"/>
      <c r="C185" s="31" t="str">
        <f ca="1">INDIRECT("vocab_list!B" &amp; (1 + 18*$F181 + 11))</f>
        <v>よう</v>
      </c>
      <c r="D185" s="31"/>
      <c r="E185" s="31" t="str">
        <f ca="1">INDIRECT("vocab_list!B" &amp; (1 + 18*$F181 + 17))</f>
        <v>らしい</v>
      </c>
      <c r="F185">
        <f t="shared" si="3"/>
        <v>15</v>
      </c>
    </row>
    <row r="186" spans="1:6" ht="120" customHeight="1" x14ac:dyDescent="0.2">
      <c r="A186" s="31" t="str">
        <f ca="1">INDIRECT("vocab_list!B" &amp; (1 + 18*$F181 + 6))</f>
        <v>やっぱり</v>
      </c>
      <c r="B186" s="31"/>
      <c r="C186" s="31" t="str">
        <f ca="1">INDIRECT("vocab_list!B" &amp; (1 + 18*$F181 + 12))</f>
        <v>よく</v>
      </c>
      <c r="D186" s="31"/>
      <c r="E186" s="31" t="str">
        <f ca="1">INDIRECT("vocab_list!B" &amp; (1 + 18*$F181 + 18))</f>
        <v>られる</v>
      </c>
      <c r="F186">
        <f t="shared" si="3"/>
        <v>15</v>
      </c>
    </row>
    <row r="187" spans="1:6" ht="120" customHeight="1" x14ac:dyDescent="0.2">
      <c r="A187" s="33" t="str">
        <f ca="1">INDIRECT("vocab_list!C" &amp; (1 + 18*$F181 + 13))</f>
        <v xml:space="preserve">さける (避ける) : 1. to avoid (physical contact with) 2. to avoid (situation) 3. to ward off/to avert 4. to put aside/to move out of the way
</v>
      </c>
      <c r="B187" s="33"/>
      <c r="C187" s="33" t="str">
        <f ca="1">INDIRECT("vocab_list!C" &amp; (1 + 18*$F181 + 7))</f>
        <v xml:space="preserve">やる  : 1. to do/to undertake/to perform/to play (a game)/to study
</v>
      </c>
      <c r="D187" s="33"/>
      <c r="E187" s="33" t="str">
        <f ca="1">INDIRECT("vocab_list!C" &amp; (1 + 18*$F181 + 1))</f>
        <v xml:space="preserve">もらう (貰う) : 1. to receive/to take/to accept 2. to get somebody to do something 3. to have in one's pocket (a fight, match) 4. to contract (a disease)/to catch/to be affected
</v>
      </c>
      <c r="F187">
        <f t="shared" si="3"/>
        <v>15</v>
      </c>
    </row>
    <row r="188" spans="1:6" ht="120" customHeight="1" x14ac:dyDescent="0.2">
      <c r="A188" s="33" t="str">
        <f ca="1">INDIRECT("vocab_list!C" &amp; (1 + 18*$F181 + 14))</f>
        <v>より : 1. than 2. from/out of/since/at/on 3. except/but/other than 4. more</v>
      </c>
      <c r="B188" s="33"/>
      <c r="C188" s="33" t="str">
        <f ca="1">INDIRECT("vocab_list!C" &amp; (1 + 18*$F181 + 8))</f>
        <v xml:space="preserve">やい : hey/hey you
</v>
      </c>
      <c r="D188" s="33"/>
      <c r="E188" s="33" t="str">
        <f ca="1">INDIRECT("vocab_list!C" &amp; (1 + 18*$F181 + 2))</f>
        <v xml:space="preserve">もらえる (貰える) : 1. to be able to receive/to be able to take/to be able to accept 2. could you (give me)/would you/can you
</v>
      </c>
      <c r="F188">
        <f t="shared" si="3"/>
        <v>15</v>
      </c>
    </row>
    <row r="189" spans="1:6" ht="120" customHeight="1" x14ac:dyDescent="0.2">
      <c r="A189" s="33" t="str">
        <f ca="1">INDIRECT("vocab_list!C" &amp; (1 + 18*$F181 + 15))</f>
        <v>よろしく (宜しく) : 1. well/properly/suitably 2. best regards/please remember me/please take care of/please do 3. just like .../as though one were ... 4. by all means/of course</v>
      </c>
      <c r="B189" s="33"/>
      <c r="C189" s="33" t="str">
        <f ca="1">INDIRECT("vocab_list!C" &amp; (1 + 18*$F181 + 9))</f>
        <v xml:space="preserve">ゆっくり : 1. slowly/unhurriedly/leisurely 2. easily (e.g. in time)  3. well (e.g. sleep)/comfortably
</v>
      </c>
      <c r="D189" s="33"/>
      <c r="E189" s="33" t="str">
        <f ca="1">INDIRECT("vocab_list!C" &amp; (1 + 18*$F181 + 3))</f>
        <v xml:space="preserve">もちろん (勿論) : of course/certainly/naturally
</v>
      </c>
      <c r="F189">
        <f t="shared" si="3"/>
        <v>15</v>
      </c>
    </row>
    <row r="190" spans="1:6" ht="120" customHeight="1" x14ac:dyDescent="0.2">
      <c r="A190" s="33" t="str">
        <f ca="1">INDIRECT("vocab_list!C" &amp; (1 + 18*$F181 + 16))</f>
        <v xml:space="preserve">よし : alright/all right/right on/looking good/OK/okay
</v>
      </c>
      <c r="B190" s="33"/>
      <c r="C190" s="33" t="str">
        <f ca="1">INDIRECT("vocab_list!C" &amp; (1 + 18*$F181 + 10))</f>
        <v xml:space="preserve">よい (良い) : 1. good/excellent/fine/nice 2. sufficient/enough/ready/prepared 3. profitable (deal, business offer, etc.)/beneficial 4. OK/all right/fine/no problem
</v>
      </c>
      <c r="D190" s="33"/>
      <c r="E190" s="33" t="str">
        <f ca="1">INDIRECT("vocab_list!C" &amp; (1 + 18*$F181 + 4))</f>
        <v xml:space="preserve">もの (者) : person
もの (物) : 1. thing/object 2. possessions/property 3. things/something/anything/everything/nothing
もの : 1. indicates reason or excuse 
</v>
      </c>
      <c r="F190">
        <f t="shared" si="3"/>
        <v>15</v>
      </c>
    </row>
    <row r="191" spans="1:6" ht="120" customHeight="1" x14ac:dyDescent="0.2">
      <c r="A191" s="33" t="str">
        <f ca="1">INDIRECT("vocab_list!C" &amp; (1 + 18*$F181 + 17))</f>
        <v xml:space="preserve">らしい : 1. seeming .../appearing ... 2. -ish/like a .../typical of .../appropriate for .../becoming of .../worthy of the name ...
</v>
      </c>
      <c r="B191" s="33"/>
      <c r="C191" s="33" t="str">
        <f ca="1">INDIRECT("vocab_list!C" &amp; (1 + 18*$F181 + 11))</f>
        <v>よう (用) : 1. business/task/errand/engagement 2. use/purpose 3. for the use of .../used for .../made for ... 4. call of nature/excretion</v>
      </c>
      <c r="D191" s="33"/>
      <c r="E191" s="33" t="str">
        <f ca="1">INDIRECT("vocab_list!C" &amp; (1 + 18*$F181 + 5))</f>
        <v xml:space="preserve">やすみ (休み) : 1. rest/recess/respite 2. vacation/holiday/absence/suspension 3. dormancy (of a silkworm prior to moulting)
</v>
      </c>
      <c r="F191">
        <f t="shared" si="3"/>
        <v>15</v>
      </c>
    </row>
    <row r="192" spans="1:6" ht="120" customHeight="1" x14ac:dyDescent="0.2">
      <c r="A192" s="33" t="str">
        <f ca="1">INDIRECT("vocab_list!C" &amp; (1 + 18*$F181 + 18))</f>
        <v xml:space="preserve">れる : 1. indicates passive voice (incl. the "suffering passive") 2. indicates the potential form 3. indicates spontaneous occurrence 4. used as an honorific for others' actions
</v>
      </c>
      <c r="B192" s="33"/>
      <c r="C192" s="33" t="str">
        <f ca="1">INDIRECT("vocab_list!C" &amp; (1 + 18*$F181 + 12))</f>
        <v xml:space="preserve">よく (良く) : 1. nicely/properly/well/skillfully/skilfully 2. frequently/often 3. I'm glad that you .../thank you for ... 4. (you have) quite the nerve to/I don't know how you can ...
</v>
      </c>
      <c r="D192" s="33"/>
      <c r="E192" s="33" t="str">
        <f ca="1">INDIRECT("vocab_list!C" &amp; (1 + 18*$F181 + 6))</f>
        <v xml:space="preserve">やっぱり (矢っ張り) : 1. as expected/sure enough 2. after all (is said and done)/in the end 3. too/also/as well/likewise/(not) either 4. still/as before 5. even so/still/nonetheless
</v>
      </c>
      <c r="F192">
        <f t="shared" si="3"/>
        <v>15</v>
      </c>
    </row>
    <row r="193" spans="1:6" ht="120" customHeight="1" x14ac:dyDescent="0.2">
      <c r="A193" s="31" t="str">
        <f ca="1">INDIRECT("vocab_list!B" &amp; (1 + 18*$F193 + 1))</f>
        <v>れる</v>
      </c>
      <c r="B193" s="32"/>
      <c r="C193" s="31" t="str">
        <f ca="1">INDIRECT("vocab_list!B" &amp; (1 + 18*$F193 + 7))</f>
        <v>わたし</v>
      </c>
      <c r="D193" s="32"/>
      <c r="E193" s="31" t="str">
        <f ca="1">INDIRECT("vocab_list!B" &amp; (1 + 18*$F193+ 13))</f>
        <v>ウソ</v>
      </c>
      <c r="F193">
        <f t="shared" si="3"/>
        <v>16</v>
      </c>
    </row>
    <row r="194" spans="1:6" ht="120" customHeight="1" x14ac:dyDescent="0.2">
      <c r="A194" s="31" t="str">
        <f ca="1">INDIRECT("vocab_list!B" &amp; (1 + 18*$F193 + 2))</f>
        <v>わあ</v>
      </c>
      <c r="B194" s="32"/>
      <c r="C194" s="31" t="str">
        <f ca="1">INDIRECT("vocab_list!B" &amp; (1 + 18*$F193 + 8))</f>
        <v>わっ</v>
      </c>
      <c r="D194" s="32"/>
      <c r="E194" s="31" t="str">
        <f ca="1">INDIRECT("vocab_list!B" &amp; (1 + 18*$F193 + 14))</f>
        <v>ウソつき</v>
      </c>
      <c r="F194">
        <f t="shared" si="3"/>
        <v>16</v>
      </c>
    </row>
    <row r="195" spans="1:6" ht="120" customHeight="1" x14ac:dyDescent="0.2">
      <c r="A195" s="31" t="str">
        <f ca="1">INDIRECT("vocab_list!B" &amp; (1 + 18*$F193 + 3))</f>
        <v>わあっ</v>
      </c>
      <c r="B195" s="32"/>
      <c r="C195" s="31" t="str">
        <f ca="1">INDIRECT("vocab_list!B" &amp; (1 + 18*$F193 + 9))</f>
        <v>わはは</v>
      </c>
      <c r="D195" s="32"/>
      <c r="E195" s="31" t="str">
        <f ca="1">INDIRECT("vocab_list!B" &amp; (1 + 18*$F193 + 15))</f>
        <v>ウワーン</v>
      </c>
      <c r="F195">
        <f t="shared" si="3"/>
        <v>16</v>
      </c>
    </row>
    <row r="196" spans="1:6" ht="120" customHeight="1" x14ac:dyDescent="0.2">
      <c r="A196" s="31" t="str">
        <f ca="1">INDIRECT("vocab_list!B" &amp; (1 + 18*$F193 + 4))</f>
        <v>わかる</v>
      </c>
      <c r="B196" s="32"/>
      <c r="C196" s="31" t="str">
        <f ca="1">INDIRECT("vocab_list!B" &amp; (1 + 18*$F193 + 10))</f>
        <v>んー</v>
      </c>
      <c r="D196" s="32"/>
      <c r="E196" s="31" t="str">
        <f ca="1">INDIRECT("vocab_list!B" &amp; (1 + 18*$F193 + 16))</f>
        <v>ウーン</v>
      </c>
      <c r="F196">
        <f t="shared" si="3"/>
        <v>16</v>
      </c>
    </row>
    <row r="197" spans="1:6" ht="120" customHeight="1" x14ac:dyDescent="0.2">
      <c r="A197" s="31" t="str">
        <f ca="1">INDIRECT("vocab_list!B" &amp; (1 + 18*$F193 + 5))</f>
        <v>わけ</v>
      </c>
      <c r="B197" s="31"/>
      <c r="C197" s="31" t="str">
        <f ca="1">INDIRECT("vocab_list!B" &amp; (1 + 18*$F193 + 11))</f>
        <v>アハハ</v>
      </c>
      <c r="D197" s="31"/>
      <c r="E197" s="31" t="str">
        <f ca="1">INDIRECT("vocab_list!B" &amp; (1 + 18*$F193 + 17))</f>
        <v>オカリナ</v>
      </c>
      <c r="F197">
        <f t="shared" si="3"/>
        <v>16</v>
      </c>
    </row>
    <row r="198" spans="1:6" ht="120" customHeight="1" x14ac:dyDescent="0.2">
      <c r="A198" s="31" t="str">
        <f ca="1">INDIRECT("vocab_list!B" &amp; (1 + 18*$F193 + 6))</f>
        <v>わし</v>
      </c>
      <c r="B198" s="31"/>
      <c r="C198" s="31" t="str">
        <f ca="1">INDIRECT("vocab_list!B" &amp; (1 + 18*$F193 + 12))</f>
        <v>アハハハ</v>
      </c>
      <c r="D198" s="31"/>
      <c r="E198" s="31" t="str">
        <f ca="1">INDIRECT("vocab_list!B" &amp; (1 + 18*$F193 + 18))</f>
        <v>オレ</v>
      </c>
      <c r="F198">
        <f t="shared" si="3"/>
        <v>16</v>
      </c>
    </row>
    <row r="199" spans="1:6" ht="120" customHeight="1" x14ac:dyDescent="0.2">
      <c r="A199" s="33" t="str">
        <f ca="1">INDIRECT("vocab_list!C" &amp; (1 + 18*$F193 + 13))</f>
        <v>うそ (嘘) : 1. lie/fib/falsehood/untruth 2. mistake/error 3. unwise move/bad decision 4. no way!/unbelievable!/really?!</v>
      </c>
      <c r="B199" s="33"/>
      <c r="C199" s="33" t="str">
        <f ca="1">INDIRECT("vocab_list!C" &amp; (1 + 18*$F193 + 7))</f>
        <v xml:space="preserve">わたし (私) : I/me
</v>
      </c>
      <c r="D199" s="33"/>
      <c r="E199" s="33" t="str">
        <f ca="1">INDIRECT("vocab_list!C" &amp; (1 + 18*$F193 + 1))</f>
        <v xml:space="preserve">れる : 1. indicates passive voice (incl. the "suffering passive") 2. indicates the potential form 3. indicates spontaneous occurrence 4. used as an honorific for others' actions
</v>
      </c>
      <c r="F199">
        <f t="shared" si="3"/>
        <v>16</v>
      </c>
    </row>
    <row r="200" spans="1:6" ht="120" customHeight="1" x14ac:dyDescent="0.2">
      <c r="A200" s="33" t="str">
        <f ca="1">INDIRECT("vocab_list!C" &amp; (1 + 18*$F193 + 14))</f>
        <v xml:space="preserve">うそつき (嘘つき) : liar/fibber
</v>
      </c>
      <c r="B200" s="33"/>
      <c r="C200" s="33" t="str">
        <f ca="1">INDIRECT("vocab_list!C" &amp; (1 + 18*$F193 + 8))</f>
        <v xml:space="preserve">わっ : 1. boo! (sound used to scare someone) 2. ugh (dissatisfaction, aggravation) 3. ulp (consternation)
わあ : 1. wow!/oh!/eek!/gee! 2. yeah!/alright!/hurray! 3. waah!/boohoo!
</v>
      </c>
      <c r="D200" s="33"/>
      <c r="E200" s="33" t="str">
        <f ca="1">INDIRECT("vocab_list!C" &amp; (1 + 18*$F193 + 2))</f>
        <v xml:space="preserve">わあ : 1. wow!/oh!/eek!/gee! 2. yeah!/alright!/hurray! 3. waah!/boohoo!
</v>
      </c>
      <c r="F200">
        <f t="shared" si="3"/>
        <v>16</v>
      </c>
    </row>
    <row r="201" spans="1:6" ht="120" customHeight="1" x14ac:dyDescent="0.2">
      <c r="A201" s="33" t="str">
        <f ca="1">INDIRECT("vocab_list!C" &amp; (1 + 18*$F193 + 15))</f>
        <v xml:space="preserve">うわーん : boohoo/boo hoo/waa waa
</v>
      </c>
      <c r="B201" s="33"/>
      <c r="C201" s="33" t="str">
        <f ca="1">INDIRECT("vocab_list!C" &amp; (1 + 18*$F193 + 9))</f>
        <v xml:space="preserve">わはは : bahaha/bwahaha
</v>
      </c>
      <c r="D201" s="33"/>
      <c r="E201" s="33" t="str">
        <f ca="1">INDIRECT("vocab_list!C" &amp; (1 + 18*$F193 + 3))</f>
        <v xml:space="preserve">わあ : 1. wow!/oh!/eek!/gee! 2. yeah!/alright!/hurray! 3. waah!/boohoo!
</v>
      </c>
      <c r="F201">
        <f t="shared" si="3"/>
        <v>16</v>
      </c>
    </row>
    <row r="202" spans="1:6" ht="120" customHeight="1" x14ac:dyDescent="0.2">
      <c r="A202" s="33" t="str">
        <f ca="1">INDIRECT("vocab_list!C" &amp; (1 + 18*$F193 + 16))</f>
        <v xml:space="preserve">ううん : 1. um/er/well 2. nuh-uh/no 3. oof
</v>
      </c>
      <c r="B202" s="33"/>
      <c r="C202" s="33" t="str">
        <f ca="1">INDIRECT("vocab_list!C" &amp; (1 + 18*$F193 + 10))</f>
        <v xml:space="preserve">んん : 1. hm/um 2. huh?/what? 3. nuh-uh/no
</v>
      </c>
      <c r="D202" s="33"/>
      <c r="E202" s="33" t="str">
        <f ca="1">INDIRECT("vocab_list!C" &amp; (1 + 18*$F193 + 4))</f>
        <v xml:space="preserve">わかる (分かる) : 1. to understand/to grasp 2. to become clear/to be known/to be found out 3. I know!/I think so too!
</v>
      </c>
      <c r="F202">
        <f t="shared" si="3"/>
        <v>16</v>
      </c>
    </row>
    <row r="203" spans="1:6" ht="120" customHeight="1" x14ac:dyDescent="0.2">
      <c r="A203" s="33" t="str">
        <f ca="1">INDIRECT("vocab_list!C" &amp; (1 + 18*$F193 + 17))</f>
        <v xml:space="preserve">オカリナ : ocarina (type of flute)
</v>
      </c>
      <c r="B203" s="33"/>
      <c r="C203" s="33" t="str">
        <f ca="1">INDIRECT("vocab_list!C" &amp; (1 + 18*$F193 + 11))</f>
        <v xml:space="preserve">あはは : a-ha-ha (laughing loudly)
</v>
      </c>
      <c r="D203" s="33"/>
      <c r="E203" s="33" t="str">
        <f ca="1">INDIRECT("vocab_list!C" &amp; (1 + 18*$F193 + 5))</f>
        <v>わけ (訳) : conclusion from reasoning, judgement or calculation based on something read or heard/reason/cause/meaning/circumstances/situation
りゆう (理由) : reason/pretext/motive</v>
      </c>
      <c r="F203">
        <f t="shared" si="3"/>
        <v>16</v>
      </c>
    </row>
    <row r="204" spans="1:6" ht="120" customHeight="1" x14ac:dyDescent="0.2">
      <c r="A204" s="33" t="str">
        <f ca="1">INDIRECT("vocab_list!C" &amp; (1 + 18*$F193 + 18))</f>
        <v xml:space="preserve">オレ （俺）:  I/me
</v>
      </c>
      <c r="B204" s="33"/>
      <c r="C204" s="33" t="str">
        <f ca="1">INDIRECT("vocab_list!C" &amp; (1 + 18*$F193 + 12))</f>
        <v xml:space="preserve">あはは : a-ha-ha (laughing loudly)
</v>
      </c>
      <c r="D204" s="33"/>
      <c r="E204" s="33" t="str">
        <f ca="1">INDIRECT("vocab_list!C" &amp; (1 + 18*$F193 + 6))</f>
        <v xml:space="preserve">わし  : I/me
</v>
      </c>
      <c r="F204">
        <f t="shared" si="3"/>
        <v>16</v>
      </c>
    </row>
    <row r="205" spans="1:6" ht="120" customHeight="1" x14ac:dyDescent="0.2">
      <c r="A205" s="31" t="str">
        <f ca="1">INDIRECT("vocab_list!B" &amp; (1 + 18*$F205 + 1))</f>
        <v>オーイ</v>
      </c>
      <c r="B205" s="32"/>
      <c r="C205" s="31" t="str">
        <f ca="1">INDIRECT("vocab_list!B" &amp; (1 + 18*$F205 + 7))</f>
        <v>クスノキ</v>
      </c>
      <c r="D205" s="32"/>
      <c r="E205" s="31" t="str">
        <f ca="1">INDIRECT("vocab_list!B" &amp; (1 + 18*$F205+ 13))</f>
        <v>スゴイ</v>
      </c>
      <c r="F205">
        <f t="shared" si="3"/>
        <v>17</v>
      </c>
    </row>
    <row r="206" spans="1:6" ht="120" customHeight="1" x14ac:dyDescent="0.2">
      <c r="A206" s="31" t="str">
        <f ca="1">INDIRECT("vocab_list!B" &amp; (1 + 18*$F205 + 2))</f>
        <v>オーライ</v>
      </c>
      <c r="B206" s="32"/>
      <c r="C206" s="31" t="str">
        <f ca="1">INDIRECT("vocab_list!B" &amp; (1 + 18*$F205 + 8))</f>
        <v>クラブ</v>
      </c>
      <c r="D206" s="32"/>
      <c r="E206" s="31" t="str">
        <f ca="1">INDIRECT("vocab_list!B" &amp; (1 + 18*$F205 + 14))</f>
        <v>スス</v>
      </c>
      <c r="F206">
        <f t="shared" si="3"/>
        <v>17</v>
      </c>
    </row>
    <row r="207" spans="1:6" ht="120" customHeight="1" x14ac:dyDescent="0.2">
      <c r="A207" s="31" t="str">
        <f ca="1">INDIRECT("vocab_list!B" &amp; (1 + 18*$F205 + 3))</f>
        <v>カエル</v>
      </c>
      <c r="B207" s="32"/>
      <c r="C207" s="31" t="str">
        <f ca="1">INDIRECT("vocab_list!B" &amp; (1 + 18*$F205 + 9))</f>
        <v>ケンカ</v>
      </c>
      <c r="D207" s="32"/>
      <c r="E207" s="31" t="str">
        <f ca="1">INDIRECT("vocab_list!B" &amp; (1 + 18*$F205 + 15))</f>
        <v>ステキ</v>
      </c>
      <c r="F207">
        <f t="shared" si="3"/>
        <v>17</v>
      </c>
    </row>
    <row r="208" spans="1:6" ht="120" customHeight="1" x14ac:dyDescent="0.2">
      <c r="A208" s="31" t="str">
        <f ca="1">INDIRECT("vocab_list!B" &amp; (1 + 18*$F205 + 4))</f>
        <v>カニ</v>
      </c>
      <c r="B208" s="32"/>
      <c r="C208" s="31" t="str">
        <f ca="1">INDIRECT("vocab_list!B" &amp; (1 + 18*$F205 + 10))</f>
        <v>ゴキブリ</v>
      </c>
      <c r="D208" s="32"/>
      <c r="E208" s="31" t="str">
        <f ca="1">INDIRECT("vocab_list!B" &amp; (1 + 18*$F205 + 16))</f>
        <v>ダメ</v>
      </c>
      <c r="F208">
        <f t="shared" si="3"/>
        <v>17</v>
      </c>
    </row>
    <row r="209" spans="1:6" ht="120" customHeight="1" x14ac:dyDescent="0.2">
      <c r="A209" s="31" t="str">
        <f ca="1">INDIRECT("vocab_list!B" &amp; (1 + 18*$F205 + 5))</f>
        <v>ガオー</v>
      </c>
      <c r="B209" s="31"/>
      <c r="C209" s="31" t="str">
        <f ca="1">INDIRECT("vocab_list!B" &amp; (1 + 18*$F205 + 11))</f>
        <v>サンダル</v>
      </c>
      <c r="D209" s="31"/>
      <c r="E209" s="31" t="str">
        <f ca="1">INDIRECT("vocab_list!B" &amp; (1 + 18*$F205 + 17))</f>
        <v>チャプター</v>
      </c>
      <c r="F209">
        <f t="shared" si="3"/>
        <v>17</v>
      </c>
    </row>
    <row r="210" spans="1:6" ht="120" customHeight="1" x14ac:dyDescent="0.2">
      <c r="A210" s="31" t="str">
        <f ca="1">INDIRECT("vocab_list!B" &amp; (1 + 18*$F205 + 6))</f>
        <v>キャラメル</v>
      </c>
      <c r="B210" s="31"/>
      <c r="C210" s="31" t="str">
        <f ca="1">INDIRECT("vocab_list!B" &amp; (1 + 18*$F205 + 12))</f>
        <v>シーッ</v>
      </c>
      <c r="D210" s="31"/>
      <c r="E210" s="31" t="str">
        <f ca="1">INDIRECT("vocab_list!B" &amp; (1 + 18*$F205 + 18))</f>
        <v>トウモロコシ</v>
      </c>
      <c r="F210">
        <f t="shared" si="3"/>
        <v>17</v>
      </c>
    </row>
    <row r="211" spans="1:6" ht="120" customHeight="1" x14ac:dyDescent="0.2">
      <c r="A211" s="33" t="str">
        <f ca="1">INDIRECT("vocab_list!C" &amp; (1 + 18*$F205 + 13))</f>
        <v xml:space="preserve">すごい (凄い) :  2. amazing (e.g. of strength)/great (e.g. of skills)/wonderful/terrific 3. to a great extent/vast (in numbers) 4. awfully/very/immensely
</v>
      </c>
      <c r="B211" s="33"/>
      <c r="C211" s="33" t="str">
        <f ca="1">INDIRECT("vocab_list!C" &amp; (1 + 18*$F205 + 7))</f>
        <v xml:space="preserve">くすのき (樟) : camphor tree (Cinnamomum camphora)/camphorwood/camphor laurel
</v>
      </c>
      <c r="D211" s="33"/>
      <c r="E211" s="33" t="str">
        <f ca="1">INDIRECT("vocab_list!C" &amp; (1 + 18*$F205 + 1))</f>
        <v xml:space="preserve">おい : 1. hey!/oi!/ahoy! 2. I/me
</v>
      </c>
      <c r="F211">
        <f t="shared" si="3"/>
        <v>17</v>
      </c>
    </row>
    <row r="212" spans="1:6" ht="120" customHeight="1" x14ac:dyDescent="0.2">
      <c r="A212" s="33" t="str">
        <f ca="1">INDIRECT("vocab_list!C" &amp; (1 + 18*$F205 + 14))</f>
        <v xml:space="preserve">すす (煤) : soot
</v>
      </c>
      <c r="B212" s="33"/>
      <c r="C212" s="33" t="str">
        <f ca="1">INDIRECT("vocab_list!C" &amp; (1 + 18*$F205 + 8))</f>
        <v>クラブ (倶楽部) : club/fraternity/sorority/clubhouse</v>
      </c>
      <c r="D212" s="33"/>
      <c r="E212" s="33" t="str">
        <f ca="1">INDIRECT("vocab_list!C" &amp; (1 + 18*$F205 + 2))</f>
        <v xml:space="preserve">オーライ : all right (e.g. when guiding a driver)/keep coming/OK
</v>
      </c>
      <c r="F212">
        <f t="shared" si="3"/>
        <v>17</v>
      </c>
    </row>
    <row r="213" spans="1:6" ht="120" customHeight="1" x14ac:dyDescent="0.2">
      <c r="A213" s="33" t="str">
        <f ca="1">INDIRECT("vocab_list!C" &amp; (1 + 18*$F205 + 15))</f>
        <v xml:space="preserve">すてき (素敵) : lovely/wonderful/nice/great/fantastic/superb/cool
</v>
      </c>
      <c r="B213" s="33"/>
      <c r="C213" s="33" t="str">
        <f ca="1">INDIRECT("vocab_list!C" &amp; (1 + 18*$F205 + 9))</f>
        <v xml:space="preserve">けんか (喧嘩) : quarrel/brawl/fight/squabble/scuffle/argument
</v>
      </c>
      <c r="D213" s="33"/>
      <c r="E213" s="33" t="str">
        <f ca="1">INDIRECT("vocab_list!C" &amp; (1 + 18*$F205 + 3))</f>
        <v xml:space="preserve">かえる (蛙) : 1. frog 2. kajika frog (Buergeria buergeri)
</v>
      </c>
      <c r="F213">
        <f t="shared" si="3"/>
        <v>17</v>
      </c>
    </row>
    <row r="214" spans="1:6" ht="120" customHeight="1" x14ac:dyDescent="0.2">
      <c r="A214" s="33" t="str">
        <f ca="1">INDIRECT("vocab_list!C" &amp; (1 + 18*$F205 + 16))</f>
        <v xml:space="preserve">だめ (駄目) : 1. no good/not serving its purpose/useless/broken 2. hopeless/wasted/in vain/purposeless 3. cannot/must not/not allowed 
</v>
      </c>
      <c r="B214" s="33"/>
      <c r="C214" s="33" t="str">
        <f ca="1">INDIRECT("vocab_list!C" &amp; (1 + 18*$F205 + 10))</f>
        <v xml:space="preserve">ごきぶり  : cockroach
</v>
      </c>
      <c r="D214" s="33"/>
      <c r="E214" s="33" t="str">
        <f ca="1">INDIRECT("vocab_list!C" &amp; (1 + 18*$F205 + 4))</f>
        <v xml:space="preserve">かに (蟹) : crab
</v>
      </c>
      <c r="F214">
        <f t="shared" si="3"/>
        <v>17</v>
      </c>
    </row>
    <row r="215" spans="1:6" ht="120" customHeight="1" x14ac:dyDescent="0.2">
      <c r="A215" s="33" t="str">
        <f ca="1">INDIRECT("vocab_list!C" &amp; (1 + 18*$F205 + 17))</f>
        <v xml:space="preserve">チャプター : chapter
</v>
      </c>
      <c r="B215" s="33"/>
      <c r="C215" s="33" t="str">
        <f ca="1">INDIRECT("vocab_list!C" &amp; (1 + 18*$F205 + 11))</f>
        <v xml:space="preserve">サンダル : sandal
</v>
      </c>
      <c r="D215" s="33"/>
      <c r="E215" s="33" t="str">
        <f ca="1">INDIRECT("vocab_list!C" &amp; (1 + 18*$F205 + 5))</f>
        <v xml:space="preserve">ガオー : roar/sound made by monsters
</v>
      </c>
      <c r="F215">
        <f t="shared" si="3"/>
        <v>17</v>
      </c>
    </row>
    <row r="216" spans="1:6" ht="120" customHeight="1" x14ac:dyDescent="0.2">
      <c r="A216" s="33" t="str">
        <f ca="1">INDIRECT("vocab_list!C" &amp; (1 + 18*$F205 + 18))</f>
        <v xml:space="preserve">とうもろこし  : corn /maize
</v>
      </c>
      <c r="B216" s="33"/>
      <c r="C216" s="33" t="str">
        <f ca="1">INDIRECT("vocab_list!C" &amp; (1 + 18*$F205 + 12))</f>
        <v xml:space="preserve">しーっ : 1. shhh! (sound used when getting someone to shut up) 2. shoo! (sound used to drive animals away)
</v>
      </c>
      <c r="D216" s="33"/>
      <c r="E216" s="33" t="str">
        <f ca="1">INDIRECT("vocab_list!C" &amp; (1 + 18*$F205 + 6))</f>
        <v xml:space="preserve">キャラメル : caramel (soft candy)
</v>
      </c>
      <c r="F216">
        <f t="shared" si="3"/>
        <v>17</v>
      </c>
    </row>
    <row r="217" spans="1:6" ht="120" customHeight="1" x14ac:dyDescent="0.2">
      <c r="A217" s="31" t="str">
        <f ca="1">INDIRECT("vocab_list!B" &amp; (1 + 18*$F217 + 1))</f>
        <v>トンネル</v>
      </c>
      <c r="B217" s="32"/>
      <c r="C217" s="31" t="str">
        <f ca="1">INDIRECT("vocab_list!B" &amp; (1 + 18*$F217 + 7))</f>
        <v>ネズミ</v>
      </c>
      <c r="D217" s="32"/>
      <c r="E217" s="31" t="str">
        <f ca="1">INDIRECT("vocab_list!B" &amp; (1 + 18*$F217+ 13))</f>
        <v>ヒゲ</v>
      </c>
      <c r="F217">
        <f t="shared" si="3"/>
        <v>18</v>
      </c>
    </row>
    <row r="218" spans="1:6" ht="120" customHeight="1" x14ac:dyDescent="0.2">
      <c r="A218" s="31" t="str">
        <f ca="1">INDIRECT("vocab_list!B" &amp; (1 + 18*$F217 + 2))</f>
        <v>ドキドキ</v>
      </c>
      <c r="B218" s="32"/>
      <c r="C218" s="31" t="str">
        <f ca="1">INDIRECT("vocab_list!B" &amp; (1 + 18*$F217 + 8))</f>
        <v>ハハハ</v>
      </c>
      <c r="D218" s="32"/>
      <c r="E218" s="31" t="str">
        <f ca="1">INDIRECT("vocab_list!B" &amp; (1 + 18*$F217 + 14))</f>
        <v>フフフ</v>
      </c>
      <c r="F218">
        <f t="shared" si="3"/>
        <v>18</v>
      </c>
    </row>
    <row r="219" spans="1:6" ht="120" customHeight="1" x14ac:dyDescent="0.2">
      <c r="A219" s="31" t="str">
        <f ca="1">INDIRECT("vocab_list!B" &amp; (1 + 18*$F217 + 3))</f>
        <v>ドングリ</v>
      </c>
      <c r="B219" s="32"/>
      <c r="C219" s="31" t="str">
        <f ca="1">INDIRECT("vocab_list!B" &amp; (1 + 18*$F217 + 9))</f>
        <v>バイバイ</v>
      </c>
      <c r="D219" s="32"/>
      <c r="E219" s="31" t="str">
        <f ca="1">INDIRECT("vocab_list!B" &amp; (1 + 18*$F217 + 15))</f>
        <v>フンフン</v>
      </c>
      <c r="F219">
        <f t="shared" si="3"/>
        <v>18</v>
      </c>
    </row>
    <row r="220" spans="1:6" ht="120" customHeight="1" x14ac:dyDescent="0.2">
      <c r="A220" s="31" t="str">
        <f ca="1">INDIRECT("vocab_list!B" &amp; (1 + 18*$F217 + 4))</f>
        <v>ニコニコ</v>
      </c>
      <c r="B220" s="32"/>
      <c r="C220" s="31" t="str">
        <f ca="1">INDIRECT("vocab_list!B" &amp; (1 + 18*$F217 + 10))</f>
        <v>バカ</v>
      </c>
      <c r="D220" s="32"/>
      <c r="E220" s="31" t="str">
        <f ca="1">INDIRECT("vocab_list!B" &amp; (1 + 18*$F217 + 16))</f>
        <v>ブーン</v>
      </c>
      <c r="F220">
        <f t="shared" si="3"/>
        <v>18</v>
      </c>
    </row>
    <row r="221" spans="1:6" ht="120" customHeight="1" x14ac:dyDescent="0.2">
      <c r="A221" s="31" t="str">
        <f ca="1">INDIRECT("vocab_list!B" &amp; (1 + 18*$F217 + 5))</f>
        <v>ニュース</v>
      </c>
      <c r="B221" s="31"/>
      <c r="C221" s="31" t="str">
        <f ca="1">INDIRECT("vocab_list!B" &amp; (1 + 18*$F217 + 11))</f>
        <v>バス</v>
      </c>
      <c r="D221" s="31"/>
      <c r="E221" s="31" t="str">
        <f ca="1">INDIRECT("vocab_list!B" &amp; (1 + 18*$F217 + 17))</f>
        <v>ベー</v>
      </c>
      <c r="F221">
        <f t="shared" si="3"/>
        <v>18</v>
      </c>
    </row>
    <row r="222" spans="1:6" ht="120" customHeight="1" x14ac:dyDescent="0.2">
      <c r="A222" s="31" t="str">
        <f ca="1">INDIRECT("vocab_list!B" &amp; (1 + 18*$F217 + 6))</f>
        <v>ネコ</v>
      </c>
      <c r="B222" s="31"/>
      <c r="C222" s="31" t="str">
        <f ca="1">INDIRECT("vocab_list!B" &amp; (1 + 18*$F217 + 12))</f>
        <v>パスポート</v>
      </c>
      <c r="D222" s="31"/>
      <c r="E222" s="31" t="str">
        <f ca="1">INDIRECT("vocab_list!B" &amp; (1 + 18*$F217 + 18))</f>
        <v>ボロ</v>
      </c>
      <c r="F222">
        <f t="shared" si="3"/>
        <v>18</v>
      </c>
    </row>
    <row r="223" spans="1:6" ht="120" customHeight="1" x14ac:dyDescent="0.2">
      <c r="A223" s="33" t="str">
        <f ca="1">INDIRECT("vocab_list!C" &amp; (1 + 18*$F217 + 13))</f>
        <v xml:space="preserve">ひげ (髭) : 1. moustache/beard/whiskers 2. whiskers (on a cat, etc.)/feelers (on an insect, etc.)/(chin) tuft 
</v>
      </c>
      <c r="B223" s="33"/>
      <c r="C223" s="33" t="str">
        <f ca="1">INDIRECT("vocab_list!C" &amp; (1 + 18*$F217 + 7))</f>
        <v xml:space="preserve">ねずみ (鼠) : 1. mouse/rat 
</v>
      </c>
      <c r="D223" s="33"/>
      <c r="E223" s="33" t="str">
        <f ca="1">INDIRECT("vocab_list!C" &amp; (1 + 18*$F217 + 1))</f>
        <v xml:space="preserve">トンネル : 1. tunnel </v>
      </c>
      <c r="F223">
        <f t="shared" si="3"/>
        <v>18</v>
      </c>
    </row>
    <row r="224" spans="1:6" ht="120" customHeight="1" x14ac:dyDescent="0.2">
      <c r="A224" s="33" t="str">
        <f ca="1">INDIRECT("vocab_list!C" &amp; (1 + 18*$F217 + 14))</f>
        <v xml:space="preserve">ふふふ : ha ha ha/hee hee hee
</v>
      </c>
      <c r="B224" s="33"/>
      <c r="C224" s="33" t="str">
        <f ca="1">INDIRECT("vocab_list!C" &amp; (1 + 18*$F217 + 8))</f>
        <v xml:space="preserve">ハハハ : ha ha ha (laughter)
</v>
      </c>
      <c r="D224" s="33"/>
      <c r="E224" s="33" t="str">
        <f ca="1">INDIRECT("vocab_list!C" &amp; (1 + 18*$F217 + 2))</f>
        <v xml:space="preserve">ドキドキ : 1. thump-thump/bang-bang/pit-a-pat/pitapat/pitter-patter 2. to beat fast (of one's heart)/to throb/to pound/to palpitate
</v>
      </c>
      <c r="F224">
        <f t="shared" si="3"/>
        <v>18</v>
      </c>
    </row>
    <row r="225" spans="1:6" ht="120" customHeight="1" x14ac:dyDescent="0.2">
      <c r="A225" s="33" t="str">
        <f ca="1">INDIRECT("vocab_list!C" &amp; (1 + 18*$F217 + 15))</f>
        <v xml:space="preserve">ふんふん : 1. uh-huh 2. sniff-sniff
</v>
      </c>
      <c r="B225" s="33"/>
      <c r="C225" s="33" t="str">
        <f ca="1">INDIRECT("vocab_list!C" &amp; (1 + 18*$F217 + 9))</f>
        <v xml:space="preserve">バイバイ : 1. bye-bye/good-bye/see you/so long 2. saying goodbye/parting
</v>
      </c>
      <c r="D225" s="33"/>
      <c r="E225" s="33" t="str">
        <f ca="1">INDIRECT("vocab_list!C" &amp; (1 + 18*$F217 + 3))</f>
        <v xml:space="preserve">どんぐり (団栗) : acorn
</v>
      </c>
      <c r="F225">
        <f t="shared" si="3"/>
        <v>18</v>
      </c>
    </row>
    <row r="226" spans="1:6" ht="120" customHeight="1" x14ac:dyDescent="0.2">
      <c r="A226" s="33" t="str">
        <f ca="1">INDIRECT("vocab_list!C" &amp; (1 + 18*$F217 + 16))</f>
        <v xml:space="preserve">ブーン : 1. whirr/hum/buzz 2. whoosh/woosh/whiz
</v>
      </c>
      <c r="B226" s="33"/>
      <c r="C226" s="33" t="str">
        <f ca="1">INDIRECT("vocab_list!C" &amp; (1 + 18*$F217 + 10))</f>
        <v xml:space="preserve">ばか (馬鹿) : 1. idiot/moron/fool 2. trivial matter/folly/absurdity 3. stupid/foolish/ absurd/ridiculous 4. fervent enthusiast/nut/person singularly obsessed with something 
</v>
      </c>
      <c r="D226" s="33"/>
      <c r="E226" s="33" t="str">
        <f ca="1">INDIRECT("vocab_list!C" &amp; (1 + 18*$F217 + 4))</f>
        <v xml:space="preserve">ニコニコ : with a friendly grin/smilingly
</v>
      </c>
      <c r="F226">
        <f t="shared" si="3"/>
        <v>18</v>
      </c>
    </row>
    <row r="227" spans="1:6" ht="120" customHeight="1" x14ac:dyDescent="0.2">
      <c r="A227" s="33" t="str">
        <f ca="1">INDIRECT("vocab_list!C" &amp; (1 + 18*$F217 + 17))</f>
        <v xml:space="preserve">ベー : bleh
</v>
      </c>
      <c r="B227" s="33"/>
      <c r="C227" s="33" t="str">
        <f ca="1">INDIRECT("vocab_list!C" &amp; (1 + 18*$F217 + 11))</f>
        <v>バス : bus</v>
      </c>
      <c r="D227" s="33"/>
      <c r="E227" s="33" t="str">
        <f ca="1">INDIRECT("vocab_list!C" &amp; (1 + 18*$F217 + 5))</f>
        <v xml:space="preserve">ニュース : news
</v>
      </c>
      <c r="F227">
        <f t="shared" si="3"/>
        <v>18</v>
      </c>
    </row>
    <row r="228" spans="1:6" ht="120" customHeight="1" x14ac:dyDescent="0.2">
      <c r="A228" s="33" t="str">
        <f ca="1">INDIRECT("vocab_list!C" &amp; (1 + 18*$F217 + 18))</f>
        <v xml:space="preserve">ぼろ  : 1. rag/scrap/tattered clothes 2. fault (esp. in a pretense, pretence)/defect 3. run-down/shabby/junky
</v>
      </c>
      <c r="B228" s="33"/>
      <c r="C228" s="33" t="str">
        <f ca="1">INDIRECT("vocab_list!C" &amp; (1 + 18*$F217 + 12))</f>
        <v xml:space="preserve">パスポート : passport
</v>
      </c>
      <c r="D228" s="33"/>
      <c r="E228" s="33" t="str">
        <f ca="1">INDIRECT("vocab_list!C" &amp; (1 + 18*$F217 + 6))</f>
        <v xml:space="preserve">ねこ (猫) : 1. cat (esp. the domestic cat, Felis catus) </v>
      </c>
      <c r="F228">
        <f t="shared" si="3"/>
        <v>18</v>
      </c>
    </row>
    <row r="229" spans="1:6" ht="120" customHeight="1" x14ac:dyDescent="0.2">
      <c r="A229" s="31" t="str">
        <f ca="1">INDIRECT("vocab_list!B" &amp; (1 + 18*$F229 + 1))</f>
        <v>ポン</v>
      </c>
      <c r="B229" s="32"/>
      <c r="C229" s="31" t="str">
        <f ca="1">INDIRECT("vocab_list!B" &amp; (1 + 18*$F229 + 7))</f>
        <v>一緒</v>
      </c>
      <c r="D229" s="32"/>
      <c r="E229" s="31" t="str">
        <f ca="1">INDIRECT("vocab_list!B" &amp; (1 + 18*$F229+ 13))</f>
        <v>今度</v>
      </c>
      <c r="F229">
        <f t="shared" si="3"/>
        <v>19</v>
      </c>
    </row>
    <row r="230" spans="1:6" ht="120" customHeight="1" x14ac:dyDescent="0.2">
      <c r="A230" s="31" t="str">
        <f ca="1">INDIRECT("vocab_list!B" &amp; (1 + 18*$F229 + 2))</f>
        <v>ムリ</v>
      </c>
      <c r="B230" s="32"/>
      <c r="C230" s="31" t="str">
        <f ca="1">INDIRECT("vocab_list!B" &amp; (1 + 18*$F229 + 8))</f>
        <v>上がる</v>
      </c>
      <c r="D230" s="32"/>
      <c r="E230" s="31" t="str">
        <f ca="1">INDIRECT("vocab_list!B" &amp; (1 + 18*$F229 + 14))</f>
        <v>今日</v>
      </c>
      <c r="F230">
        <f t="shared" ref="F230:F293" si="4">FLOOR((ROW()-1)/12,1)</f>
        <v>19</v>
      </c>
    </row>
    <row r="231" spans="1:6" ht="120" customHeight="1" x14ac:dyDescent="0.2">
      <c r="A231" s="31" t="str">
        <f ca="1">INDIRECT("vocab_list!B" &amp; (1 + 18*$F229 + 3))</f>
        <v>ヤギ</v>
      </c>
      <c r="B231" s="32"/>
      <c r="C231" s="31" t="str">
        <f ca="1">INDIRECT("vocab_list!B" &amp; (1 + 18*$F229 + 9))</f>
        <v>下さる</v>
      </c>
      <c r="D231" s="32"/>
      <c r="E231" s="31" t="str">
        <f ca="1">INDIRECT("vocab_list!B" &amp; (1 + 18*$F229 + 15))</f>
        <v>今頃</v>
      </c>
      <c r="F231">
        <f t="shared" si="4"/>
        <v>19</v>
      </c>
    </row>
    <row r="232" spans="1:6" ht="120" customHeight="1" x14ac:dyDescent="0.2">
      <c r="A232" s="31" t="str">
        <f ca="1">INDIRECT("vocab_list!B" &amp; (1 + 18*$F229 + 4))</f>
        <v>リス</v>
      </c>
      <c r="B232" s="32"/>
      <c r="C232" s="31" t="str">
        <f ca="1">INDIRECT("vocab_list!B" &amp; (1 + 18*$F229 + 10))</f>
        <v>不思議</v>
      </c>
      <c r="D232" s="32"/>
      <c r="E232" s="31" t="str">
        <f ca="1">INDIRECT("vocab_list!B" &amp; (1 + 18*$F229 + 16))</f>
        <v>仕事</v>
      </c>
      <c r="F232">
        <f t="shared" si="4"/>
        <v>19</v>
      </c>
    </row>
    <row r="233" spans="1:6" ht="120" customHeight="1" x14ac:dyDescent="0.2">
      <c r="A233" s="31" t="str">
        <f ca="1">INDIRECT("vocab_list!B" &amp; (1 + 18*$F229 + 5))</f>
        <v>ワッ</v>
      </c>
      <c r="B233" s="31"/>
      <c r="C233" s="31" t="str">
        <f ca="1">INDIRECT("vocab_list!B" &amp; (1 + 18*$F229 + 11))</f>
        <v>世話</v>
      </c>
      <c r="D233" s="31"/>
      <c r="E233" s="31" t="str">
        <f ca="1">INDIRECT("vocab_list!B" &amp; (1 + 18*$F229 + 17))</f>
        <v>仲よく</v>
      </c>
      <c r="F233">
        <f t="shared" si="4"/>
        <v>19</v>
      </c>
    </row>
    <row r="234" spans="1:6" ht="120" customHeight="1" x14ac:dyDescent="0.2">
      <c r="A234" s="31" t="str">
        <f ca="1">INDIRECT("vocab_list!B" &amp; (1 + 18*$F229 + 6))</f>
        <v>一人</v>
      </c>
      <c r="B234" s="31"/>
      <c r="C234" s="31" t="str">
        <f ca="1">INDIRECT("vocab_list!B" &amp; (1 + 18*$F229 + 12))</f>
        <v>乗る</v>
      </c>
      <c r="D234" s="31"/>
      <c r="E234" s="31" t="str">
        <f ca="1">INDIRECT("vocab_list!B" &amp; (1 + 18*$F229 + 18))</f>
        <v>仲よし</v>
      </c>
      <c r="F234">
        <f t="shared" si="4"/>
        <v>19</v>
      </c>
    </row>
    <row r="235" spans="1:6" ht="120" customHeight="1" x14ac:dyDescent="0.2">
      <c r="A235" s="33" t="str">
        <f ca="1">INDIRECT("vocab_list!C" &amp; (1 + 18*$F229 + 13))</f>
        <v xml:space="preserve">こんど (今度) : 1. this time/now 2. next time/another time/shortly/soon 3. recently/lately/the other day
</v>
      </c>
      <c r="B235" s="33"/>
      <c r="C235" s="33" t="str">
        <f ca="1">INDIRECT("vocab_list!C" &amp; (1 + 18*$F229 + 7))</f>
        <v xml:space="preserve">いっしょ (一緒) : 1. together 2. at the same time 3. same/identical
</v>
      </c>
      <c r="D235" s="33"/>
      <c r="E235" s="33" t="str">
        <f ca="1">INDIRECT("vocab_list!C" &amp; (1 + 18*$F229 + 1))</f>
        <v xml:space="preserve">ポン : 1. with a slap/with a pop/with a plop </v>
      </c>
      <c r="F235">
        <f t="shared" si="4"/>
        <v>19</v>
      </c>
    </row>
    <row r="236" spans="1:6" ht="120" customHeight="1" x14ac:dyDescent="0.2">
      <c r="A236" s="33" t="str">
        <f ca="1">INDIRECT("vocab_list!C" &amp; (1 + 18*$F229 + 14))</f>
        <v xml:space="preserve">きょう (今日) : 1. today/this day 2. these days/recently/nowadays
</v>
      </c>
      <c r="B236" s="33"/>
      <c r="C236" s="33" t="str">
        <f ca="1">INDIRECT("vocab_list!C" &amp; (1 + 18*$F229 + 8))</f>
        <v xml:space="preserve">あがる (上がる) : 1. to rise/to go up 2. to enter (esp. from outdoors)/to come in/to go in 3. to enter (a school)/to advance to the next grade 4. to get out (of water) </v>
      </c>
      <c r="D236" s="33"/>
      <c r="E236" s="33" t="str">
        <f ca="1">INDIRECT("vocab_list!C" &amp; (1 + 18*$F229 + 2))</f>
        <v xml:space="preserve">むり (無理) : 1. unreasonable/unnatural/unjustifiable 2. impossible 3. forcible/forced/compulsory 4. excessive (work, etc.)/immoderate 
</v>
      </c>
      <c r="F236">
        <f t="shared" si="4"/>
        <v>19</v>
      </c>
    </row>
    <row r="237" spans="1:6" ht="120" customHeight="1" x14ac:dyDescent="0.2">
      <c r="A237" s="33" t="str">
        <f ca="1">INDIRECT("vocab_list!C" &amp; (1 + 18*$F229 + 15))</f>
        <v xml:space="preserve">いまごろ (今頃) : about this time
</v>
      </c>
      <c r="B237" s="33"/>
      <c r="C237" s="33" t="str">
        <f ca="1">INDIRECT("vocab_list!C" &amp; (1 + 18*$F229 + 9))</f>
        <v xml:space="preserve">くださる (下さる) : 1. to give/to confer/to bestow 2. to kindly do for one/to oblige/to favour/to favor
</v>
      </c>
      <c r="D237" s="33"/>
      <c r="E237" s="33" t="str">
        <f ca="1">INDIRECT("vocab_list!C" &amp; (1 + 18*$F229 + 3))</f>
        <v xml:space="preserve">やぎ (山羊) : goat
</v>
      </c>
      <c r="F237">
        <f t="shared" si="4"/>
        <v>19</v>
      </c>
    </row>
    <row r="238" spans="1:6" ht="120" customHeight="1" x14ac:dyDescent="0.2">
      <c r="A238" s="33" t="str">
        <f ca="1">INDIRECT("vocab_list!C" &amp; (1 + 18*$F229 + 16))</f>
        <v xml:space="preserve">しごと (仕事) : 1. work/job/labor/labour/business/task/assignment/occupation/employment 2. work
</v>
      </c>
      <c r="B238" s="33"/>
      <c r="C238" s="33" t="str">
        <f ca="1">INDIRECT("vocab_list!C" &amp; (1 + 18*$F229 + 10))</f>
        <v xml:space="preserve">ふしぎ (不思議) : 1. wonderful/marvelous /strange/incredible/ amazing/curious/miraculous/mysterious 2. strangely enough/ oddly enough/ for some reason/curiously
</v>
      </c>
      <c r="D238" s="33"/>
      <c r="E238" s="33" t="str">
        <f ca="1">INDIRECT("vocab_list!C" &amp; (1 + 18*$F229 + 4))</f>
        <v xml:space="preserve">りす  : 1. squirrel (any mammal of family Sciuridae) 2. Japanese squirrel (Sciurus lis)
</v>
      </c>
      <c r="F238">
        <f t="shared" si="4"/>
        <v>19</v>
      </c>
    </row>
    <row r="239" spans="1:6" ht="120" customHeight="1" x14ac:dyDescent="0.2">
      <c r="A239" s="33" t="str">
        <f ca="1">INDIRECT("vocab_list!C" &amp; (1 + 18*$F229 + 17))</f>
        <v xml:space="preserve">なかよく (仲良く) : 1. on good terms with/on cordial terms with/getting along well with 2. to make friends with/ to get along with
</v>
      </c>
      <c r="B239" s="33"/>
      <c r="C239" s="33" t="str">
        <f ca="1">INDIRECT("vocab_list!C" &amp; (1 + 18*$F229 + 11))</f>
        <v xml:space="preserve">せわ (世話) : looking after/help/aid/assistance
</v>
      </c>
      <c r="D239" s="33"/>
      <c r="E239" s="33" t="str">
        <f ca="1">INDIRECT("vocab_list!C" &amp; (1 + 18*$F229 + 5))</f>
        <v xml:space="preserve">わっ : 1. boo! (sound used to scare someone) 2. ugh (dissatisfaction, aggravation) 3. ulp (consternation)
</v>
      </c>
      <c r="F239">
        <f t="shared" si="4"/>
        <v>19</v>
      </c>
    </row>
    <row r="240" spans="1:6" ht="120" customHeight="1" x14ac:dyDescent="0.2">
      <c r="A240" s="33" t="str">
        <f ca="1">INDIRECT("vocab_list!C" &amp; (1 + 18*$F229 + 18))</f>
        <v xml:space="preserve">なかよし (仲良し) : intimate friend/close friend/bosom buddy/chum
</v>
      </c>
      <c r="B240" s="33"/>
      <c r="C240" s="33" t="str">
        <f ca="1">INDIRECT("vocab_list!C" &amp; (1 + 18*$F229 + 12))</f>
        <v xml:space="preserve">のる (乗る) : 1. to get on (train, plane, bus, ship, etc.)/to get in/to board/to take/to embark 2. to get on (e.g. a footstool)/to step on/to jump on/to sit on/to mount 
</v>
      </c>
      <c r="D240" s="33"/>
      <c r="E240" s="33" t="str">
        <f ca="1">INDIRECT("vocab_list!C" &amp; (1 + 18*$F229 + 6))</f>
        <v xml:space="preserve">ひとり (一人) : 1. one person 2. being alone/being by oneself 3. being single/being unmarried 4. by oneself/alone 5. just/only/simply
</v>
      </c>
      <c r="F240">
        <f t="shared" si="4"/>
        <v>19</v>
      </c>
    </row>
    <row r="241" spans="1:6" ht="120" customHeight="1" x14ac:dyDescent="0.2">
      <c r="A241" s="31" t="str">
        <f ca="1">INDIRECT("vocab_list!B" &amp; (1 + 18*$F241 + 1))</f>
        <v>休み</v>
      </c>
      <c r="B241" s="32"/>
      <c r="C241" s="31" t="str">
        <f ca="1">INDIRECT("vocab_list!B" &amp; (1 + 18*$F241 + 7))</f>
        <v>便所</v>
      </c>
      <c r="D241" s="32"/>
      <c r="E241" s="31" t="str">
        <f ca="1">INDIRECT("vocab_list!B" &amp; (1 + 18*$F241+ 13))</f>
        <v>入院</v>
      </c>
      <c r="F241">
        <f t="shared" si="4"/>
        <v>20</v>
      </c>
    </row>
    <row r="242" spans="1:6" ht="120" customHeight="1" x14ac:dyDescent="0.2">
      <c r="A242" s="31" t="str">
        <f ca="1">INDIRECT("vocab_list!B" &amp; (1 + 18*$F241 + 2))</f>
        <v>休む</v>
      </c>
      <c r="B242" s="32"/>
      <c r="C242" s="31" t="str">
        <f ca="1">INDIRECT("vocab_list!B" &amp; (1 + 18*$F241 + 8))</f>
        <v>元気</v>
      </c>
      <c r="D242" s="32"/>
      <c r="E242" s="31" t="str">
        <f ca="1">INDIRECT("vocab_list!B" &amp; (1 + 18*$F241 + 14))</f>
        <v>具合</v>
      </c>
      <c r="F242">
        <f t="shared" si="4"/>
        <v>20</v>
      </c>
    </row>
    <row r="243" spans="1:6" ht="120" customHeight="1" x14ac:dyDescent="0.2">
      <c r="A243" s="31" t="str">
        <f ca="1">INDIRECT("vocab_list!B" &amp; (1 + 18*$F241 + 3))</f>
        <v>会う</v>
      </c>
      <c r="B243" s="32"/>
      <c r="C243" s="31" t="str">
        <f ca="1">INDIRECT("vocab_list!B" &amp; (1 + 18*$F241 + 9))</f>
        <v>充分</v>
      </c>
      <c r="D243" s="32"/>
      <c r="E243" s="31" t="str">
        <f ca="1">INDIRECT("vocab_list!B" &amp; (1 + 18*$F241 + 15))</f>
        <v>冒険</v>
      </c>
      <c r="F243">
        <f t="shared" si="4"/>
        <v>20</v>
      </c>
    </row>
    <row r="244" spans="1:6" ht="120" customHeight="1" x14ac:dyDescent="0.2">
      <c r="A244" s="31" t="str">
        <f ca="1">INDIRECT("vocab_list!B" &amp; (1 + 18*$F241 + 4))</f>
        <v>住む</v>
      </c>
      <c r="B244" s="32"/>
      <c r="C244" s="31" t="str">
        <f ca="1">INDIRECT("vocab_list!B" &amp; (1 + 18*$F241 + 10))</f>
        <v>先生</v>
      </c>
      <c r="D244" s="32"/>
      <c r="E244" s="31" t="str">
        <f ca="1">INDIRECT("vocab_list!B" &amp; (1 + 18*$F241 + 16))</f>
        <v>冷える</v>
      </c>
      <c r="F244">
        <f t="shared" si="4"/>
        <v>20</v>
      </c>
    </row>
    <row r="245" spans="1:6" ht="120" customHeight="1" x14ac:dyDescent="0.2">
      <c r="A245" s="31" t="str">
        <f ca="1">INDIRECT("vocab_list!B" &amp; (1 + 18*$F241 + 5))</f>
        <v>作る</v>
      </c>
      <c r="B245" s="31"/>
      <c r="C245" s="31" t="str">
        <f ca="1">INDIRECT("vocab_list!B" &amp; (1 + 18*$F241 + 11))</f>
        <v>光る</v>
      </c>
      <c r="D245" s="31"/>
      <c r="E245" s="31" t="str">
        <f ca="1">INDIRECT("vocab_list!B" &amp; (1 + 18*$F241 + 17))</f>
        <v>出る</v>
      </c>
      <c r="F245">
        <f t="shared" si="4"/>
        <v>20</v>
      </c>
    </row>
    <row r="246" spans="1:6" ht="120" customHeight="1" x14ac:dyDescent="0.2">
      <c r="A246" s="31" t="str">
        <f ca="1">INDIRECT("vocab_list!B" &amp; (1 + 18*$F241 + 6))</f>
        <v>使う</v>
      </c>
      <c r="B246" s="31"/>
      <c r="C246" s="31" t="str">
        <f ca="1">INDIRECT("vocab_list!B" &amp; (1 + 18*$F241 + 12))</f>
        <v>入る</v>
      </c>
      <c r="D246" s="31"/>
      <c r="E246" s="31" t="str">
        <f ca="1">INDIRECT("vocab_list!B" &amp; (1 + 18*$F241 + 18))</f>
        <v>出会い</v>
      </c>
      <c r="F246">
        <f t="shared" si="4"/>
        <v>20</v>
      </c>
    </row>
    <row r="247" spans="1:6" ht="120" customHeight="1" x14ac:dyDescent="0.2">
      <c r="A247" s="33" t="str">
        <f ca="1">INDIRECT("vocab_list!C" &amp; (1 + 18*$F241 + 13))</f>
        <v xml:space="preserve">にゅういん (入院) : hospitalization/hospitalisation
</v>
      </c>
      <c r="B247" s="33"/>
      <c r="C247" s="33" t="str">
        <f ca="1">INDIRECT("vocab_list!C" &amp; (1 + 18*$F241 + 7))</f>
        <v>べんじょ (便所) : toilet/lavatory/water closet/restroom/bathroom</v>
      </c>
      <c r="D247" s="33"/>
      <c r="E247" s="33" t="str">
        <f ca="1">INDIRECT("vocab_list!C" &amp; (1 + 18*$F241 + 1))</f>
        <v xml:space="preserve">やすみ (休み) : 1. rest/recess/respite 2. vacation/holiday/absence/suspension 3. dormancy (of a silkworm prior to moulting)
</v>
      </c>
      <c r="F247">
        <f t="shared" si="4"/>
        <v>20</v>
      </c>
    </row>
    <row r="248" spans="1:6" ht="120" customHeight="1" x14ac:dyDescent="0.2">
      <c r="A248" s="33" t="str">
        <f ca="1">INDIRECT("vocab_list!C" &amp; (1 + 18*$F241 + 14))</f>
        <v xml:space="preserve">ぐあい (具合) : 1. condition/state 2. health/state (of health) 3. way/manner 4. circumstance/luck 5. face/dignity/decency/propriety
</v>
      </c>
      <c r="B248" s="33"/>
      <c r="C248" s="33" t="str">
        <f ca="1">INDIRECT("vocab_list!C" &amp; (1 + 18*$F241 + 8))</f>
        <v xml:space="preserve">げんき (元気) : 1. lively/full of spirit/energetic/vigorous/vital/spirited 2. healthy/well/fit/in good health
</v>
      </c>
      <c r="D248" s="33"/>
      <c r="E248" s="33" t="str">
        <f ca="1">INDIRECT("vocab_list!C" &amp; (1 + 18*$F241 + 2))</f>
        <v xml:space="preserve">やすむ (休む) : 1. to be absent/to take a day off 2. to rest/to have a break 3. to go to bed 4. to stop doing some ongoing activity for a time
</v>
      </c>
      <c r="F248">
        <f t="shared" si="4"/>
        <v>20</v>
      </c>
    </row>
    <row r="249" spans="1:6" ht="120" customHeight="1" x14ac:dyDescent="0.2">
      <c r="A249" s="33" t="str">
        <f ca="1">INDIRECT("vocab_list!C" &amp; (1 + 18*$F241 + 15))</f>
        <v xml:space="preserve">ぼうけん (冒険) : 1. adventure/venture 2. venture which is unlikely to succeed/risky attempt/danger/hazard/risk
</v>
      </c>
      <c r="B249" s="33"/>
      <c r="C249" s="33" t="str">
        <f ca="1">INDIRECT("vocab_list!C" &amp; (1 + 18*$F241 + 9))</f>
        <v xml:space="preserve">じゅうぶん (十分) : 1. enough/sufficient/plenty/adequate/satisfactory 2. sufficiently/fully/thoroughly/well/perfectly 3. division into ten
</v>
      </c>
      <c r="D249" s="33"/>
      <c r="E249" s="33" t="str">
        <f ca="1">INDIRECT("vocab_list!C" &amp; (1 + 18*$F241 + 3))</f>
        <v xml:space="preserve">あう (会う) : 1. to meet/to encounter/to see 2. to have an accident/to have a bad experience
</v>
      </c>
      <c r="F249">
        <f t="shared" si="4"/>
        <v>20</v>
      </c>
    </row>
    <row r="250" spans="1:6" ht="120" customHeight="1" x14ac:dyDescent="0.2">
      <c r="A250" s="33" t="str">
        <f ca="1">INDIRECT("vocab_list!C" &amp; (1 + 18*$F241 + 16))</f>
        <v xml:space="preserve">ひえる (冷える) : to grow cold (from room temperature, e.g. in refrigerator)/to get chilly/to cool down
</v>
      </c>
      <c r="B250" s="33"/>
      <c r="C250" s="33" t="str">
        <f ca="1">INDIRECT("vocab_list!C" &amp; (1 + 18*$F241 + 10))</f>
        <v xml:space="preserve">せんせい (先生) : 1. teacher/instructor/master 2. sensei/title or form of address for a teacher, master, doctor, lawyer, etc. 3. intimate or teasing form of address 4. one's elder
</v>
      </c>
      <c r="D250" s="33"/>
      <c r="E250" s="33" t="str">
        <f ca="1">INDIRECT("vocab_list!C" &amp; (1 + 18*$F241 + 4))</f>
        <v xml:space="preserve">すむ (住む) : to live (of humans)/to reside/to inhabit/to dwell/to abide
</v>
      </c>
      <c r="F250">
        <f t="shared" si="4"/>
        <v>20</v>
      </c>
    </row>
    <row r="251" spans="1:6" ht="120" customHeight="1" x14ac:dyDescent="0.2">
      <c r="A251" s="33" t="str">
        <f ca="1">INDIRECT("vocab_list!C" &amp; (1 + 18*$F241 + 17))</f>
        <v xml:space="preserve">でる (出る) : 1. to leave/to exit/to go out/to come out/to get out 2. to leave (on a journey)/to depart/to start out/to set out 
</v>
      </c>
      <c r="B251" s="33"/>
      <c r="C251" s="33" t="str">
        <f ca="1">INDIRECT("vocab_list!C" &amp; (1 + 18*$F241 + 11))</f>
        <v xml:space="preserve">ひかる (光る) : to shine/to glitter/to be bright
</v>
      </c>
      <c r="D251" s="33"/>
      <c r="E251" s="33" t="str">
        <f ca="1">INDIRECT("vocab_list!C" &amp; (1 + 18*$F241 + 5))</f>
        <v xml:space="preserve">つくる (作る) : 1. to make/to produce/to manufacture/to build/to construct 2. to prepare (food)/to brew (alcohol) 3. to raise/to grow/to cultivate/to train
</v>
      </c>
      <c r="F251">
        <f t="shared" si="4"/>
        <v>20</v>
      </c>
    </row>
    <row r="252" spans="1:6" ht="120" customHeight="1" x14ac:dyDescent="0.2">
      <c r="A252" s="33" t="str">
        <f ca="1">INDIRECT("vocab_list!C" &amp; (1 + 18*$F241 + 18))</f>
        <v xml:space="preserve">であい (出会い) : 1. meeting/rendezvous/encounter 2. confluence
</v>
      </c>
      <c r="B252" s="33"/>
      <c r="C252" s="33" t="str">
        <f ca="1">INDIRECT("vocab_list!C" &amp; (1 + 18*$F241 + 12))</f>
        <v xml:space="preserve">はいる (入る) : 1. to enter/to go into 2. to break into 3. to join/to enroll 4. to contain/to hold/to accommodate 
</v>
      </c>
      <c r="D252" s="33"/>
      <c r="E252" s="33" t="str">
        <f ca="1">INDIRECT("vocab_list!C" &amp; (1 + 18*$F241 + 6))</f>
        <v xml:space="preserve">つかう (使う) : 1. to use (a thing, method, etc.) 2. to use (a person, animal, puppet, etc.)/to employ 3. to use (time, money, etc.)/to spend/to consume 4. to use (language)/to speak
</v>
      </c>
      <c r="F252">
        <f t="shared" si="4"/>
        <v>20</v>
      </c>
    </row>
    <row r="253" spans="1:6" ht="120" customHeight="1" x14ac:dyDescent="0.2">
      <c r="A253" s="31" t="str">
        <f ca="1">INDIRECT("vocab_list!B" &amp; (1 + 18*$F253 + 1))</f>
        <v>出発</v>
      </c>
      <c r="B253" s="32"/>
      <c r="C253" s="31" t="str">
        <f ca="1">INDIRECT("vocab_list!B" &amp; (1 + 18*$F253 + 7))</f>
        <v>包む</v>
      </c>
      <c r="D253" s="32"/>
      <c r="E253" s="31" t="str">
        <f ca="1">INDIRECT("vocab_list!B" &amp; (1 + 18*$F253+ 13))</f>
        <v>合戦</v>
      </c>
      <c r="F253">
        <f t="shared" si="4"/>
        <v>21</v>
      </c>
    </row>
    <row r="254" spans="1:6" ht="120" customHeight="1" x14ac:dyDescent="0.2">
      <c r="A254" s="31" t="str">
        <f ca="1">INDIRECT("vocab_list!B" &amp; (1 + 18*$F253 + 2))</f>
        <v>切る</v>
      </c>
      <c r="B254" s="32"/>
      <c r="C254" s="31" t="str">
        <f ca="1">INDIRECT("vocab_list!B" &amp; (1 + 18*$F253 + 8))</f>
        <v>化け</v>
      </c>
      <c r="D254" s="32"/>
      <c r="E254" s="31" t="str">
        <f ca="1">INDIRECT("vocab_list!B" &amp; (1 + 18*$F253 + 14))</f>
        <v>吹く</v>
      </c>
      <c r="F254">
        <f t="shared" si="4"/>
        <v>21</v>
      </c>
    </row>
    <row r="255" spans="1:6" ht="120" customHeight="1" x14ac:dyDescent="0.2">
      <c r="A255" s="31" t="str">
        <f ca="1">INDIRECT("vocab_list!B" &amp; (1 + 18*$F253 + 3))</f>
        <v>助かる</v>
      </c>
      <c r="B255" s="32"/>
      <c r="C255" s="31" t="str">
        <f ca="1">INDIRECT("vocab_list!B" &amp; (1 + 18*$F253 + 9))</f>
        <v>危ない</v>
      </c>
      <c r="D255" s="32"/>
      <c r="E255" s="31" t="str">
        <f ca="1">INDIRECT("vocab_list!B" &amp; (1 + 18*$F253 + 15))</f>
        <v>呼ぶ</v>
      </c>
      <c r="F255">
        <f t="shared" si="4"/>
        <v>21</v>
      </c>
    </row>
    <row r="256" spans="1:6" ht="120" customHeight="1" x14ac:dyDescent="0.2">
      <c r="A256" s="31" t="str">
        <f ca="1">INDIRECT("vocab_list!B" &amp; (1 + 18*$F253 + 4))</f>
        <v>動く</v>
      </c>
      <c r="B256" s="32"/>
      <c r="C256" s="31" t="str">
        <f ca="1">INDIRECT("vocab_list!B" &amp; (1 + 18*$F253 + 10))</f>
        <v>友だち</v>
      </c>
      <c r="D256" s="32"/>
      <c r="E256" s="31" t="str">
        <f ca="1">INDIRECT("vocab_list!B" &amp; (1 + 18*$F253 + 16))</f>
        <v>喜ぶ</v>
      </c>
      <c r="F256">
        <f t="shared" si="4"/>
        <v>21</v>
      </c>
    </row>
    <row r="257" spans="1:6" ht="120" customHeight="1" x14ac:dyDescent="0.2">
      <c r="A257" s="31" t="str">
        <f ca="1">INDIRECT("vocab_list!B" &amp; (1 + 18*$F253 + 5))</f>
        <v>勝手口</v>
      </c>
      <c r="B257" s="31"/>
      <c r="C257" s="31" t="str">
        <f ca="1">INDIRECT("vocab_list!B" &amp; (1 + 18*$F253 + 11))</f>
        <v>友達</v>
      </c>
      <c r="D257" s="31"/>
      <c r="E257" s="31" t="str">
        <f ca="1">INDIRECT("vocab_list!B" &amp; (1 + 18*$F253 + 17))</f>
        <v>回す</v>
      </c>
      <c r="F257">
        <f t="shared" si="4"/>
        <v>21</v>
      </c>
    </row>
    <row r="258" spans="1:6" ht="120" customHeight="1" x14ac:dyDescent="0.2">
      <c r="A258" s="31" t="str">
        <f ca="1">INDIRECT("vocab_list!B" &amp; (1 + 18*$F253 + 6))</f>
        <v>包み</v>
      </c>
      <c r="B258" s="31"/>
      <c r="C258" s="31" t="str">
        <f ca="1">INDIRECT("vocab_list!B" &amp; (1 + 18*$F253 + 12))</f>
        <v>古い</v>
      </c>
      <c r="D258" s="31"/>
      <c r="E258" s="31" t="str">
        <f ca="1">INDIRECT("vocab_list!B" &amp; (1 + 18*$F253 + 18))</f>
        <v>困る</v>
      </c>
      <c r="F258">
        <f t="shared" si="4"/>
        <v>21</v>
      </c>
    </row>
    <row r="259" spans="1:6" ht="120" customHeight="1" x14ac:dyDescent="0.2">
      <c r="A259" s="33" t="str">
        <f ca="1">INDIRECT("vocab_list!C" &amp; (1 + 18*$F253 + 13))</f>
        <v xml:space="preserve">かっせん (合戦) : battle/fight/fighting/engagement/contest
</v>
      </c>
      <c r="B259" s="33"/>
      <c r="C259" s="33" t="str">
        <f ca="1">INDIRECT("vocab_list!C" &amp; (1 + 18*$F253 + 7))</f>
        <v xml:space="preserve">つつむ (包む) : 1. to wrap up/to pack/to bundle/to do up 2. to cover/to envelop/to shroud/to engulf 3. to conceal (a feeling)/to hide </v>
      </c>
      <c r="D259" s="33"/>
      <c r="E259" s="33" t="str">
        <f ca="1">INDIRECT("vocab_list!C" &amp; (1 + 18*$F253 + 1))</f>
        <v xml:space="preserve">しゅっぱつ (出発) : departure
</v>
      </c>
      <c r="F259">
        <f t="shared" si="4"/>
        <v>21</v>
      </c>
    </row>
    <row r="260" spans="1:6" ht="120" customHeight="1" x14ac:dyDescent="0.2">
      <c r="A260" s="33" t="str">
        <f ca="1">INDIRECT("vocab_list!C" &amp; (1 + 18*$F253 + 14))</f>
        <v xml:space="preserve">ふく (吹く) : 1. to blow (of the wind) 2. to blow (one's breath)/to blow on (hot tea, candles, etc.) 3. to play (a wind instrument)
</v>
      </c>
      <c r="B260" s="33"/>
      <c r="C260" s="33" t="str">
        <f ca="1">INDIRECT("vocab_list!C" &amp; (1 + 18*$F253 + 8))</f>
        <v xml:space="preserve">ばけ (化け) : 1. transforming oneself/taking on another form/disguising oneself 
</v>
      </c>
      <c r="D260" s="33"/>
      <c r="E260" s="33" t="str">
        <f ca="1">INDIRECT("vocab_list!C" &amp; (1 + 18*$F253 + 2))</f>
        <v xml:space="preserve">きる (切る) : 1. to cut/to cut through 2. to sever (connections, ties) 3. to turn off (e.g. the light) 4. to terminate (e.g. a conversation)/to hang up (the phone)/to disconnect
</v>
      </c>
      <c r="F260">
        <f t="shared" si="4"/>
        <v>21</v>
      </c>
    </row>
    <row r="261" spans="1:6" ht="120" customHeight="1" x14ac:dyDescent="0.2">
      <c r="A261" s="33" t="str">
        <f ca="1">INDIRECT("vocab_list!C" &amp; (1 + 18*$F253 + 15))</f>
        <v xml:space="preserve">よぶ (呼ぶ) : 1. to call out (to)/to call/to invoke 2. to summon (a doctor, etc.) 3. to invite 
</v>
      </c>
      <c r="B261" s="33"/>
      <c r="C261" s="33" t="str">
        <f ca="1">INDIRECT("vocab_list!C" &amp; (1 + 18*$F253 + 9))</f>
        <v xml:space="preserve">あぶない (危ない) : 1. dangerous/risky/hazardous/perilous/precarious 2. in danger/in jeopardy/critical/grave/at risk
</v>
      </c>
      <c r="D261" s="33"/>
      <c r="E261" s="33" t="str">
        <f ca="1">INDIRECT("vocab_list!C" &amp; (1 + 18*$F253 + 3))</f>
        <v xml:space="preserve">たすかる (助かる) : 1. to be saved/to be rescued/to survive 2. to escape harm/to be spared damage 3. to be helped/to be saved trouble
</v>
      </c>
      <c r="F261">
        <f t="shared" si="4"/>
        <v>21</v>
      </c>
    </row>
    <row r="262" spans="1:6" ht="120" customHeight="1" x14ac:dyDescent="0.2">
      <c r="A262" s="33" t="str">
        <f ca="1">INDIRECT("vocab_list!C" &amp; (1 + 18*$F253 + 16))</f>
        <v xml:space="preserve">よろこぶ (喜ぶ) : 1. to be delighted/to be glad/to be pleased 2. to congratulate 3. to gratefully accept
</v>
      </c>
      <c r="B262" s="33"/>
      <c r="C262" s="33" t="str">
        <f ca="1">INDIRECT("vocab_list!C" &amp; (1 + 18*$F253 + 10))</f>
        <v xml:space="preserve">ともだち (友達) : friend/companion
</v>
      </c>
      <c r="D262" s="33"/>
      <c r="E262" s="33" t="str">
        <f ca="1">INDIRECT("vocab_list!C" &amp; (1 + 18*$F253 + 4))</f>
        <v xml:space="preserve">うごく (動く) : 1. to move/to stir/to shift/to shake/to swing 2. to operate/to run/to go/to work 3. to make a move/to take action/to act/to go into action 
</v>
      </c>
      <c r="F262">
        <f t="shared" si="4"/>
        <v>21</v>
      </c>
    </row>
    <row r="263" spans="1:6" ht="120" customHeight="1" x14ac:dyDescent="0.2">
      <c r="A263" s="33" t="str">
        <f ca="1">INDIRECT("vocab_list!C" &amp; (1 + 18*$F253 + 17))</f>
        <v>まわす (回す) : 1. to turn/to rotate/to spin 2. to pass around/to circulate 3. to move (someone or something to where its needed)/to send/to transfer</v>
      </c>
      <c r="B263" s="33"/>
      <c r="C263" s="33" t="str">
        <f ca="1">INDIRECT("vocab_list!C" &amp; (1 + 18*$F253 + 11))</f>
        <v xml:space="preserve">ともだち (友達) : friend/companion
</v>
      </c>
      <c r="D263" s="33"/>
      <c r="E263" s="33" t="str">
        <f ca="1">INDIRECT("vocab_list!C" &amp; (1 + 18*$F253 + 5))</f>
        <v xml:space="preserve">かってぐち (勝手口) : 1. kitchen door/back door/service door/tradesman's entrance 2. host's entrance to a tea-ceremony room
</v>
      </c>
      <c r="F263">
        <f t="shared" si="4"/>
        <v>21</v>
      </c>
    </row>
    <row r="264" spans="1:6" ht="120" customHeight="1" x14ac:dyDescent="0.2">
      <c r="A264" s="33" t="str">
        <f ca="1">INDIRECT("vocab_list!C" &amp; (1 + 18*$F253 + 18))</f>
        <v xml:space="preserve">こまる (困る) : 1. to be troubled/to be stumped/to be embarrassed 2. to be bothered/to be inconvenienced 3. to be badly off/to be in straitened circumstances
</v>
      </c>
      <c r="B264" s="33"/>
      <c r="C264" s="33" t="str">
        <f ca="1">INDIRECT("vocab_list!C" &amp; (1 + 18*$F253 + 12))</f>
        <v xml:space="preserve">ふるい (古い) : 1. old/aged/ancient/antiquated/antique/timeworn 2. long/since long ago/time-honored 3. of the distant past/long-ago 
</v>
      </c>
      <c r="D264" s="33"/>
      <c r="E264" s="33" t="str">
        <f ca="1">INDIRECT("vocab_list!C" &amp; (1 + 18*$F253 + 6))</f>
        <v xml:space="preserve">つつみ (包み) : 1. bundle/package/parcel 2. counter for wrapped objects
</v>
      </c>
      <c r="F264">
        <f t="shared" si="4"/>
        <v>21</v>
      </c>
    </row>
    <row r="265" spans="1:6" ht="120" customHeight="1" x14ac:dyDescent="0.2">
      <c r="A265" s="31" t="str">
        <f ca="1">INDIRECT("vocab_list!B" &amp; (1 + 18*$F265 + 1))</f>
        <v>土曜</v>
      </c>
      <c r="B265" s="32"/>
      <c r="C265" s="31" t="str">
        <f ca="1">INDIRECT("vocab_list!B" &amp; (1 + 18*$F265 + 7))</f>
        <v>夏休み</v>
      </c>
      <c r="D265" s="32"/>
      <c r="E265" s="31" t="str">
        <f ca="1">INDIRECT("vocab_list!B" &amp; (1 + 18*$F265+ 13))</f>
        <v>大人</v>
      </c>
      <c r="F265">
        <f t="shared" si="4"/>
        <v>22</v>
      </c>
    </row>
    <row r="266" spans="1:6" ht="120" customHeight="1" x14ac:dyDescent="0.2">
      <c r="A266" s="31" t="str">
        <f ca="1">INDIRECT("vocab_list!B" &amp; (1 + 18*$F265 + 2))</f>
        <v>地蔵</v>
      </c>
      <c r="B266" s="32"/>
      <c r="C266" s="31" t="str">
        <f ca="1">INDIRECT("vocab_list!B" &amp; (1 + 18*$F265 + 8))</f>
        <v>夕方</v>
      </c>
      <c r="D266" s="32"/>
      <c r="E266" s="31" t="str">
        <f ca="1">INDIRECT("vocab_list!B" &amp; (1 + 18*$F265 + 14))</f>
        <v>大変</v>
      </c>
      <c r="F266">
        <f t="shared" si="4"/>
        <v>22</v>
      </c>
    </row>
    <row r="267" spans="1:6" ht="120" customHeight="1" x14ac:dyDescent="0.2">
      <c r="A267" s="31" t="str">
        <f ca="1">INDIRECT("vocab_list!B" &amp; (1 + 18*$F265 + 3))</f>
        <v>基地</v>
      </c>
      <c r="B267" s="32"/>
      <c r="C267" s="31" t="str">
        <f ca="1">INDIRECT("vocab_list!B" &amp; (1 + 18*$F265 + 9))</f>
        <v>夢みる</v>
      </c>
      <c r="D267" s="32"/>
      <c r="E267" s="31" t="str">
        <f ca="1">INDIRECT("vocab_list!B" &amp; (1 + 18*$F265 + 15))</f>
        <v>大学</v>
      </c>
      <c r="F267">
        <f t="shared" si="4"/>
        <v>22</v>
      </c>
    </row>
    <row r="268" spans="1:6" ht="120" customHeight="1" x14ac:dyDescent="0.2">
      <c r="A268" s="31" t="str">
        <f ca="1">INDIRECT("vocab_list!B" &amp; (1 + 18*$F265 + 4))</f>
        <v>場所</v>
      </c>
      <c r="B268" s="32"/>
      <c r="C268" s="31" t="str">
        <f ca="1">INDIRECT("vocab_list!B" &amp; (1 + 18*$F265 + 10))</f>
        <v>大きい</v>
      </c>
      <c r="D268" s="32"/>
      <c r="E268" s="31" t="str">
        <f ca="1">INDIRECT("vocab_list!B" &amp; (1 + 18*$F265 + 16))</f>
        <v>天井</v>
      </c>
      <c r="F268">
        <f t="shared" si="4"/>
        <v>22</v>
      </c>
    </row>
    <row r="269" spans="1:6" ht="120" customHeight="1" x14ac:dyDescent="0.2">
      <c r="A269" s="31" t="str">
        <f ca="1">INDIRECT("vocab_list!B" &amp; (1 + 18*$F265 + 5))</f>
        <v>壊す</v>
      </c>
      <c r="B269" s="31"/>
      <c r="C269" s="31" t="str">
        <f ca="1">INDIRECT("vocab_list!B" &amp; (1 + 18*$F265 + 11))</f>
        <v>大きな</v>
      </c>
      <c r="D269" s="31"/>
      <c r="E269" s="31" t="str">
        <f ca="1">INDIRECT("vocab_list!B" &amp; (1 + 18*$F265 + 17))</f>
        <v>天気</v>
      </c>
      <c r="F269">
        <f t="shared" si="4"/>
        <v>22</v>
      </c>
    </row>
    <row r="270" spans="1:6" ht="120" customHeight="1" x14ac:dyDescent="0.2">
      <c r="A270" s="31" t="str">
        <f ca="1">INDIRECT("vocab_list!B" &amp; (1 + 18*$F265 + 6))</f>
        <v>変わる</v>
      </c>
      <c r="B270" s="31"/>
      <c r="C270" s="31" t="str">
        <f ca="1">INDIRECT("vocab_list!B" &amp; (1 + 18*$F265 + 12))</f>
        <v>大丈夫</v>
      </c>
      <c r="D270" s="31"/>
      <c r="E270" s="31" t="str">
        <f ca="1">INDIRECT("vocab_list!B" &amp; (1 + 18*$F265 + 18))</f>
        <v>お天道さま</v>
      </c>
      <c r="F270">
        <f t="shared" si="4"/>
        <v>22</v>
      </c>
    </row>
    <row r="271" spans="1:6" ht="120" customHeight="1" x14ac:dyDescent="0.2">
      <c r="A271" s="33" t="str">
        <f ca="1">INDIRECT("vocab_list!C" &amp; (1 + 18*$F265 + 13))</f>
        <v>おとな (大人) : adult/grown-up</v>
      </c>
      <c r="B271" s="33"/>
      <c r="C271" s="33" t="str">
        <f ca="1">INDIRECT("vocab_list!C" &amp; (1 + 18*$F265 + 7))</f>
        <v xml:space="preserve">なつやすみ (夏休み) : summer vacation/summer holiday
</v>
      </c>
      <c r="D271" s="33"/>
      <c r="E271" s="33" t="str">
        <f ca="1">INDIRECT("vocab_list!C" &amp; (1 + 18*$F265 + 1))</f>
        <v xml:space="preserve">どよう (土曜) : Saturday
</v>
      </c>
      <c r="F271">
        <f t="shared" si="4"/>
        <v>22</v>
      </c>
    </row>
    <row r="272" spans="1:6" ht="120" customHeight="1" x14ac:dyDescent="0.2">
      <c r="A272" s="33" t="str">
        <f ca="1">INDIRECT("vocab_list!C" &amp; (1 + 18*$F265 + 14))</f>
        <v xml:space="preserve">たいへん (大変) : 1. very/greatly/terribly/awfully 2. immense/enormous/great 3. serious/grave/dreadful/terrible 4. difficult/hard 5. major incident/disaster
</v>
      </c>
      <c r="B272" s="33"/>
      <c r="C272" s="33" t="str">
        <f ca="1">INDIRECT("vocab_list!C" &amp; (1 + 18*$F265 + 8))</f>
        <v xml:space="preserve">ゆうがた (夕方) : evening/dusk
</v>
      </c>
      <c r="D272" s="33"/>
      <c r="E272" s="33" t="str">
        <f ca="1">INDIRECT("vocab_list!C" &amp; (1 + 18*$F265 + 2))</f>
        <v xml:space="preserve">じぞう (地蔵) : Kshitigarbha (bodhisattva who looks over children, travellers and the underworld)/Ksitigarbha/Jizō
</v>
      </c>
      <c r="F272">
        <f t="shared" si="4"/>
        <v>22</v>
      </c>
    </row>
    <row r="273" spans="1:6" ht="120" customHeight="1" x14ac:dyDescent="0.2">
      <c r="A273" s="33" t="str">
        <f ca="1">INDIRECT("vocab_list!C" &amp; (1 + 18*$F265 + 15))</f>
        <v xml:space="preserve">だいがく (大学) : 1. university/college </v>
      </c>
      <c r="B273" s="33"/>
      <c r="C273" s="33" t="str">
        <f ca="1">INDIRECT("vocab_list!C" &amp; (1 + 18*$F265 + 9))</f>
        <v xml:space="preserve">ゆめみる (夢見る) : to dream (of)
</v>
      </c>
      <c r="D273" s="33"/>
      <c r="E273" s="33" t="str">
        <f ca="1">INDIRECT("vocab_list!C" &amp; (1 + 18*$F265 + 3))</f>
        <v xml:space="preserve">きち (基地) : base (military, expedition, etc.)
</v>
      </c>
      <c r="F273">
        <f t="shared" si="4"/>
        <v>22</v>
      </c>
    </row>
    <row r="274" spans="1:6" ht="120" customHeight="1" x14ac:dyDescent="0.2">
      <c r="A274" s="33" t="str">
        <f ca="1">INDIRECT("vocab_list!C" &amp; (1 + 18*$F265 + 16))</f>
        <v xml:space="preserve">てんじょう (天井) : 1. ceiling 2. ceiling price/(price) ceiling
</v>
      </c>
      <c r="B274" s="33"/>
      <c r="C274" s="33" t="str">
        <f ca="1">INDIRECT("vocab_list!C" &amp; (1 + 18*$F265 + 10))</f>
        <v xml:space="preserve">おおきい (大きい) : 1. big/large/great 2. loud 3. extensive/spacious 4. important/decisive/valuable 5. older/grown up
</v>
      </c>
      <c r="D274" s="33"/>
      <c r="E274" s="33" t="str">
        <f ca="1">INDIRECT("vocab_list!C" &amp; (1 + 18*$F265 + 4))</f>
        <v xml:space="preserve">ばしょ (場所) : 1. place/location/spot/position 2. room/space 3. basho/wrestling tournament
</v>
      </c>
      <c r="F274">
        <f t="shared" si="4"/>
        <v>22</v>
      </c>
    </row>
    <row r="275" spans="1:6" ht="120" customHeight="1" x14ac:dyDescent="0.2">
      <c r="A275" s="33" t="str">
        <f ca="1">INDIRECT("vocab_list!C" &amp; (1 + 18*$F265 + 17))</f>
        <v xml:space="preserve">てんき (天気) : 1. weather/the elements 2. fair weather/fine weather
</v>
      </c>
      <c r="B275" s="33"/>
      <c r="C275" s="33" t="str">
        <f ca="1">INDIRECT("vocab_list!C" &amp; (1 + 18*$F265 + 11))</f>
        <v xml:space="preserve">おおきな (大きな) : big/large/great
</v>
      </c>
      <c r="D275" s="33"/>
      <c r="E275" s="33" t="str">
        <f ca="1">INDIRECT("vocab_list!C" &amp; (1 + 18*$F265 + 5))</f>
        <v xml:space="preserve">こわす (壊す) : 1. to break/to destroy/to demolish 2. to wreck/to ruin/to spoil/to damage 3. to break (a bill, etc.)
</v>
      </c>
      <c r="F275">
        <f t="shared" si="4"/>
        <v>22</v>
      </c>
    </row>
    <row r="276" spans="1:6" ht="120" customHeight="1" x14ac:dyDescent="0.2">
      <c r="A276" s="33" t="str">
        <f ca="1">INDIRECT("vocab_list!C" &amp; (1 + 18*$F265 + 18))</f>
        <v xml:space="preserve">おてんとうさま (お天道さま) : 1. the sun　 2. god of heaven and the earth 
</v>
      </c>
      <c r="B276" s="33"/>
      <c r="C276" s="33" t="str">
        <f ca="1">INDIRECT("vocab_list!C" &amp; (1 + 18*$F265 + 12))</f>
        <v xml:space="preserve">だいじょうぶ (大丈夫) : 1. safe/secure/sound/problem-free/without fear/all right/alright/OK/okay 2. certainly/surely/undoubtedly 3. no thanks/I'm good/that's alright 
</v>
      </c>
      <c r="D276" s="33"/>
      <c r="E276" s="33" t="str">
        <f ca="1">INDIRECT("vocab_list!C" &amp; (1 + 18*$F265 + 6))</f>
        <v xml:space="preserve">かわる (変わる) : 1. to change/to be transformed/to be altered/to vary 2. to move to 3. to be different/to be uncommon/to be unusual
</v>
      </c>
      <c r="F276">
        <f t="shared" si="4"/>
        <v>22</v>
      </c>
    </row>
    <row r="277" spans="1:6" ht="120" customHeight="1" x14ac:dyDescent="0.2">
      <c r="A277" s="31" t="str">
        <f ca="1">INDIRECT("vocab_list!B" &amp; (1 + 18*$F277 + 1))</f>
        <v>女の子</v>
      </c>
      <c r="B277" s="32"/>
      <c r="C277" s="31" t="str">
        <f ca="1">INDIRECT("vocab_list!B" &amp; (1 + 18*$F277 + 7))</f>
        <v>安心</v>
      </c>
      <c r="D277" s="32"/>
      <c r="E277" s="31" t="str">
        <f ca="1">INDIRECT("vocab_list!B" &amp; (1 + 18*$F277+ 13))</f>
        <v>居る</v>
      </c>
      <c r="F277">
        <f t="shared" si="4"/>
        <v>23</v>
      </c>
    </row>
    <row r="278" spans="1:6" ht="120" customHeight="1" x14ac:dyDescent="0.2">
      <c r="A278" s="31" t="str">
        <f ca="1">INDIRECT("vocab_list!B" &amp; (1 + 18*$F277 + 2))</f>
        <v>好き</v>
      </c>
      <c r="B278" s="32"/>
      <c r="C278" s="31" t="str">
        <f ca="1">INDIRECT("vocab_list!B" &amp; (1 + 18*$F277 + 8))</f>
        <v>寄る</v>
      </c>
      <c r="D278" s="32"/>
      <c r="E278" s="31" t="str">
        <f ca="1">INDIRECT("vocab_list!B" &amp; (1 + 18*$F277 + 14))</f>
        <v>届ける</v>
      </c>
      <c r="F278">
        <f t="shared" si="4"/>
        <v>23</v>
      </c>
    </row>
    <row r="279" spans="1:6" ht="120" customHeight="1" x14ac:dyDescent="0.2">
      <c r="A279" s="31" t="str">
        <f ca="1">INDIRECT("vocab_list!B" &amp; (1 + 18*$F277 + 3))</f>
        <v>妖怪</v>
      </c>
      <c r="B279" s="32"/>
      <c r="C279" s="31" t="str">
        <f ca="1">INDIRECT("vocab_list!B" &amp; (1 + 18*$F277 + 9))</f>
        <v>寝る</v>
      </c>
      <c r="D279" s="32"/>
      <c r="E279" s="31" t="str">
        <f ca="1">INDIRECT("vocab_list!B" &amp; (1 + 18*$F277 + 15))</f>
        <v>屋敷</v>
      </c>
      <c r="F279">
        <f t="shared" si="4"/>
        <v>23</v>
      </c>
    </row>
    <row r="280" spans="1:6" ht="120" customHeight="1" x14ac:dyDescent="0.2">
      <c r="A280" s="31" t="str">
        <f ca="1">INDIRECT("vocab_list!B" &amp; (1 + 18*$F277 + 4))</f>
        <v>始まる</v>
      </c>
      <c r="B280" s="32"/>
      <c r="C280" s="31" t="str">
        <f ca="1">INDIRECT("vocab_list!B" &amp; (1 + 18*$F277 + 10))</f>
        <v>小さな</v>
      </c>
      <c r="D280" s="32"/>
      <c r="E280" s="31" t="str">
        <f ca="1">INDIRECT("vocab_list!B" &amp; (1 + 18*$F277 + 16))</f>
        <v>帰る</v>
      </c>
      <c r="F280">
        <f t="shared" si="4"/>
        <v>23</v>
      </c>
    </row>
    <row r="281" spans="1:6" ht="120" customHeight="1" x14ac:dyDescent="0.2">
      <c r="A281" s="31" t="str">
        <f ca="1">INDIRECT("vocab_list!B" &amp; (1 + 18*$F277 + 5))</f>
        <v>嬉しい</v>
      </c>
      <c r="B281" s="31"/>
      <c r="C281" s="31" t="str">
        <f ca="1">INDIRECT("vocab_list!B" &amp; (1 + 18*$F277 + 11))</f>
        <v>小路</v>
      </c>
      <c r="D281" s="31"/>
      <c r="E281" s="31" t="str">
        <f ca="1">INDIRECT("vocab_list!B" &amp; (1 + 18*$F277 + 17))</f>
        <v>帽子</v>
      </c>
      <c r="F281">
        <f t="shared" si="4"/>
        <v>23</v>
      </c>
    </row>
    <row r="282" spans="1:6" ht="120" customHeight="1" x14ac:dyDescent="0.2">
      <c r="A282" s="31" t="str">
        <f ca="1">INDIRECT("vocab_list!B" &amp; (1 + 18*$F277 + 6))</f>
        <v>子供</v>
      </c>
      <c r="B282" s="31"/>
      <c r="C282" s="31" t="str">
        <f ca="1">INDIRECT("vocab_list!B" &amp; (1 + 18*$F277 + 12))</f>
        <v>少し</v>
      </c>
      <c r="D282" s="31"/>
      <c r="E282" s="31" t="str">
        <f ca="1">INDIRECT("vocab_list!B" &amp; (1 + 18*$F277 + 18))</f>
        <v>底ぬけ</v>
      </c>
      <c r="F282">
        <f t="shared" si="4"/>
        <v>23</v>
      </c>
    </row>
    <row r="283" spans="1:6" ht="120" customHeight="1" x14ac:dyDescent="0.2">
      <c r="A283" s="33" t="str">
        <f ca="1">INDIRECT("vocab_list!C" &amp; (1 + 18*$F277 + 13))</f>
        <v>いる (居る) : 1. to be (of animate objects)/to exist 2. to stay 3. to be ...-ing/to have been ...-ing</v>
      </c>
      <c r="B283" s="33"/>
      <c r="C283" s="33" t="str">
        <f ca="1">INDIRECT("vocab_list!C" &amp; (1 + 18*$F277 + 7))</f>
        <v>あんしん (安心) : relief/peace of mind</v>
      </c>
      <c r="D283" s="33"/>
      <c r="E283" s="33" t="str">
        <f ca="1">INDIRECT("vocab_list!C" &amp; (1 + 18*$F277 + 1))</f>
        <v xml:space="preserve">おんなのこ (女の子) : 1. girl/daughter/baby girl 2. young woman
</v>
      </c>
      <c r="F283">
        <f t="shared" si="4"/>
        <v>23</v>
      </c>
    </row>
    <row r="284" spans="1:6" ht="120" customHeight="1" x14ac:dyDescent="0.2">
      <c r="A284" s="33" t="str">
        <f ca="1">INDIRECT("vocab_list!C" &amp; (1 + 18*$F277 + 14))</f>
        <v xml:space="preserve">とどける (届ける) : 1. to deliver/to forward/to send 2. to report/to notify/to file notice (to the authorities)/to give notice/to register
</v>
      </c>
      <c r="B284" s="33"/>
      <c r="C284" s="33" t="str">
        <f ca="1">INDIRECT("vocab_list!C" &amp; (1 + 18*$F277 + 8))</f>
        <v xml:space="preserve">よる (寄る) : 1. to approach/to come near 2. to gather (in one place)/to come together 3. to stop by (while on one's way to another place)
</v>
      </c>
      <c r="D284" s="33"/>
      <c r="E284" s="33" t="str">
        <f ca="1">INDIRECT("vocab_list!C" &amp; (1 + 18*$F277 + 2))</f>
        <v xml:space="preserve">すき (好き) : 1. liked/well-liked/favourite/favorite 2. in love (with)/loved/romantically interested (in) 
</v>
      </c>
      <c r="F284">
        <f t="shared" si="4"/>
        <v>23</v>
      </c>
    </row>
    <row r="285" spans="1:6" ht="120" customHeight="1" x14ac:dyDescent="0.2">
      <c r="A285" s="33" t="str">
        <f ca="1">INDIRECT("vocab_list!C" &amp; (1 + 18*$F277 + 15))</f>
        <v xml:space="preserve">やしき (屋敷) : residence/estate/grounds/premises/mansion
</v>
      </c>
      <c r="B285" s="33"/>
      <c r="C285" s="33" t="str">
        <f ca="1">INDIRECT("vocab_list!C" &amp; (1 + 18*$F277 + 9))</f>
        <v xml:space="preserve">ねる (寝る) : 1. to sleep (lying down) 2. to go to bed/to lie in bed 3. to lie down 4. to sleep (with someone, i.e. have intercourse) 
</v>
      </c>
      <c r="D285" s="33"/>
      <c r="E285" s="33" t="str">
        <f ca="1">INDIRECT("vocab_list!C" &amp; (1 + 18*$F277 + 3))</f>
        <v xml:space="preserve">ようかい (妖怪) : ghost/apparition/phantom/spectre/specter/demon/monster/goblin
</v>
      </c>
      <c r="F285">
        <f t="shared" si="4"/>
        <v>23</v>
      </c>
    </row>
    <row r="286" spans="1:6" ht="120" customHeight="1" x14ac:dyDescent="0.2">
      <c r="A286" s="33" t="str">
        <f ca="1">INDIRECT("vocab_list!C" &amp; (1 + 18*$F277 + 16))</f>
        <v xml:space="preserve">かえる (帰る) : 1. to return/to come home/to go home/to go back 2. to leave 3. to get home/to get to home plate
</v>
      </c>
      <c r="B286" s="33"/>
      <c r="C286" s="33" t="str">
        <f ca="1">INDIRECT("vocab_list!C" &amp; (1 + 18*$F277 + 10))</f>
        <v xml:space="preserve">ちいさな (小さな) : small/little/tiny
</v>
      </c>
      <c r="D286" s="33"/>
      <c r="E286" s="33" t="str">
        <f ca="1">INDIRECT("vocab_list!C" &amp; (1 + 18*$F277 + 4))</f>
        <v xml:space="preserve">はじまる (始まる) : 1. to begin/to start/to commence 2. to happen (again)/to begin (anew) 
</v>
      </c>
      <c r="F286">
        <f t="shared" si="4"/>
        <v>23</v>
      </c>
    </row>
    <row r="287" spans="1:6" ht="120" customHeight="1" x14ac:dyDescent="0.2">
      <c r="A287" s="33" t="str">
        <f ca="1">INDIRECT("vocab_list!C" &amp; (1 + 18*$F277 + 17))</f>
        <v xml:space="preserve">ぼうし (帽子) : hat/cap
</v>
      </c>
      <c r="B287" s="33"/>
      <c r="C287" s="33" t="str">
        <f ca="1">INDIRECT("vocab_list!C" &amp; (1 + 18*$F277 + 11))</f>
        <v xml:space="preserve">こみち (小道) : 1. path/lane 2. small diameter/small radius
</v>
      </c>
      <c r="D287" s="33"/>
      <c r="E287" s="33" t="str">
        <f ca="1">INDIRECT("vocab_list!C" &amp; (1 + 18*$F277 + 5))</f>
        <v xml:space="preserve">うれしい (嬉しい) : 1. happy/glad/pleased/delighted/overjoyed 2. joyful/delightful/gratifying/pleasant
</v>
      </c>
      <c r="F287">
        <f t="shared" si="4"/>
        <v>23</v>
      </c>
    </row>
    <row r="288" spans="1:6" ht="120" customHeight="1" x14ac:dyDescent="0.2">
      <c r="A288" s="33" t="str">
        <f ca="1">INDIRECT("vocab_list!C" &amp; (1 + 18*$F277 + 18))</f>
        <v xml:space="preserve">そこぬけ (底抜け) : 1. bottomless (bucket, etc.) 2. unbounded (good nature, optimism, etc.)/boundless/extreme/uninhibited 
</v>
      </c>
      <c r="B288" s="33"/>
      <c r="C288" s="33" t="str">
        <f ca="1">INDIRECT("vocab_list!C" &amp; (1 + 18*$F277 + 12))</f>
        <v xml:space="preserve">すこし (少し) : 1. small quantity/little/few/something 2. little while 3. short distance
</v>
      </c>
      <c r="D288" s="33"/>
      <c r="E288" s="33" t="str">
        <f ca="1">INDIRECT("vocab_list!C" &amp; (1 + 18*$F277 + 6))</f>
        <v xml:space="preserve">こども (子供) : child
</v>
      </c>
      <c r="F288">
        <f t="shared" si="4"/>
        <v>23</v>
      </c>
    </row>
    <row r="289" spans="1:6" ht="120" customHeight="1" x14ac:dyDescent="0.2">
      <c r="A289" s="31" t="str">
        <f ca="1">INDIRECT("vocab_list!B" &amp; (1 + 18*$F289 + 1))</f>
        <v>座る</v>
      </c>
      <c r="B289" s="32"/>
      <c r="C289" s="31" t="str">
        <f ca="1">INDIRECT("vocab_list!B" &amp; (1 + 18*$F289 + 7))</f>
        <v>待つ</v>
      </c>
      <c r="D289" s="32"/>
      <c r="E289" s="31" t="str">
        <f ca="1">INDIRECT("vocab_list!B" &amp; (1 + 18*$F289+ 13))</f>
        <v>思う</v>
      </c>
      <c r="F289">
        <f t="shared" si="4"/>
        <v>24</v>
      </c>
    </row>
    <row r="290" spans="1:6" ht="120" customHeight="1" x14ac:dyDescent="0.2">
      <c r="A290" s="31" t="str">
        <f ca="1">INDIRECT("vocab_list!B" &amp; (1 + 18*$F289 + 2))</f>
        <v>延ばす</v>
      </c>
      <c r="B290" s="32"/>
      <c r="C290" s="31" t="str">
        <f ca="1">INDIRECT("vocab_list!B" &amp; (1 + 18*$F289 + 8))</f>
        <v>心配</v>
      </c>
      <c r="D290" s="32"/>
      <c r="E290" s="31" t="str">
        <f ca="1">INDIRECT("vocab_list!B" &amp; (1 + 18*$F289 + 14))</f>
        <v>急ぎ</v>
      </c>
      <c r="F290">
        <f t="shared" si="4"/>
        <v>24</v>
      </c>
    </row>
    <row r="291" spans="1:6" ht="120" customHeight="1" x14ac:dyDescent="0.2">
      <c r="A291" s="31" t="str">
        <f ca="1">INDIRECT("vocab_list!B" &amp; (1 + 18*$F289 + 3))</f>
        <v>延びる</v>
      </c>
      <c r="B291" s="32"/>
      <c r="C291" s="31" t="str">
        <f ca="1">INDIRECT("vocab_list!B" &amp; (1 + 18*$F289 + 9))</f>
        <v>忘れる</v>
      </c>
      <c r="D291" s="32"/>
      <c r="E291" s="31" t="str">
        <f ca="1">INDIRECT("vocab_list!B" &amp; (1 + 18*$F289 + 15))</f>
        <v>急ぐ</v>
      </c>
      <c r="F291">
        <f t="shared" si="4"/>
        <v>24</v>
      </c>
    </row>
    <row r="292" spans="1:6" ht="120" customHeight="1" x14ac:dyDescent="0.2">
      <c r="A292" s="31" t="str">
        <f ca="1">INDIRECT("vocab_list!B" &amp; (1 + 18*$F289 + 4))</f>
        <v>弁当</v>
      </c>
      <c r="B292" s="32"/>
      <c r="C292" s="31" t="str">
        <f ca="1">INDIRECT("vocab_list!B" &amp; (1 + 18*$F289 + 10))</f>
        <v>忙しい</v>
      </c>
      <c r="D292" s="32"/>
      <c r="E292" s="31" t="str">
        <f ca="1">INDIRECT("vocab_list!B" &amp; (1 + 18*$F289 + 16))</f>
        <v>恐ろしい</v>
      </c>
      <c r="F292">
        <f t="shared" si="4"/>
        <v>24</v>
      </c>
    </row>
    <row r="293" spans="1:6" ht="120" customHeight="1" x14ac:dyDescent="0.2">
      <c r="A293" s="31" t="str">
        <f ca="1">INDIRECT("vocab_list!B" &amp; (1 + 18*$F289 + 5))</f>
        <v>引っ越し</v>
      </c>
      <c r="B293" s="31"/>
      <c r="C293" s="31" t="str">
        <f ca="1">INDIRECT("vocab_list!B" &amp; (1 + 18*$F289 + 11))</f>
        <v>応援</v>
      </c>
      <c r="D293" s="31"/>
      <c r="E293" s="31" t="str">
        <f ca="1">INDIRECT("vocab_list!B" &amp; (1 + 18*$F289 + 17))</f>
        <v>患者</v>
      </c>
      <c r="F293">
        <f t="shared" si="4"/>
        <v>24</v>
      </c>
    </row>
    <row r="294" spans="1:6" ht="120" customHeight="1" x14ac:dyDescent="0.2">
      <c r="A294" s="31" t="str">
        <f ca="1">INDIRECT("vocab_list!B" &amp; (1 + 18*$F289 + 6))</f>
        <v>引っ越す</v>
      </c>
      <c r="B294" s="31"/>
      <c r="C294" s="31" t="str">
        <f ca="1">INDIRECT("vocab_list!B" &amp; (1 + 18*$F289 + 12))</f>
        <v>怒る</v>
      </c>
      <c r="D294" s="31"/>
      <c r="E294" s="31" t="str">
        <f ca="1">INDIRECT("vocab_list!B" &amp; (1 + 18*$F289 + 18))</f>
        <v>悪い</v>
      </c>
      <c r="F294">
        <f t="shared" ref="F294:F357" si="5">FLOOR((ROW()-1)/12,1)</f>
        <v>24</v>
      </c>
    </row>
    <row r="295" spans="1:6" ht="120" customHeight="1" x14ac:dyDescent="0.2">
      <c r="A295" s="33" t="str">
        <f ca="1">INDIRECT("vocab_list!C" &amp; (1 + 18*$F289 + 13))</f>
        <v xml:space="preserve">おもう (思う) : 1. to think/to believe/to reckon 2. to think (of doing)/to plan (to do) 3. to judge/to regard 4. to imagine/to suppose 5. to expect 6. to feel/to be (in a state of mind)/to desire/to want 7. to recall
</v>
      </c>
      <c r="B295" s="33"/>
      <c r="C295" s="33" t="str">
        <f ca="1">INDIRECT("vocab_list!C" &amp; (1 + 18*$F289 + 7))</f>
        <v xml:space="preserve">まつ (待つ) : 1. to wait 2. to await/to look forward to/to anticipate 3. to depend on/to need
</v>
      </c>
      <c r="D295" s="33"/>
      <c r="E295" s="33" t="str">
        <f ca="1">INDIRECT("vocab_list!C" &amp; (1 + 18*$F289 + 1))</f>
        <v xml:space="preserve">すわる (座る) : 1. to sit/to squat 2. to assume (a position) 3. to hold steady/to hold still
</v>
      </c>
      <c r="F295">
        <f t="shared" si="5"/>
        <v>24</v>
      </c>
    </row>
    <row r="296" spans="1:6" ht="120" customHeight="1" x14ac:dyDescent="0.2">
      <c r="A296" s="33" t="str">
        <f ca="1">INDIRECT("vocab_list!C" &amp; (1 + 18*$F289 + 14))</f>
        <v xml:space="preserve">いそぎ (急ぎ) : haste/hurry/expedition/speed/dispatch
</v>
      </c>
      <c r="B296" s="33"/>
      <c r="C296" s="33" t="str">
        <f ca="1">INDIRECT("vocab_list!C" &amp; (1 + 18*$F289 + 8))</f>
        <v xml:space="preserve">しんぱい (心配) : 1. worry/concern/anxiety/uneasiness/fear 2. care/help/aid/assistance
</v>
      </c>
      <c r="D296" s="33"/>
      <c r="E296" s="33" t="str">
        <f ca="1">INDIRECT("vocab_list!C" &amp; (1 + 18*$F289 + 2))</f>
        <v xml:space="preserve">のばす (延ばす) :  to postpone 
</v>
      </c>
      <c r="F296">
        <f t="shared" si="5"/>
        <v>24</v>
      </c>
    </row>
    <row r="297" spans="1:6" ht="120" customHeight="1" x14ac:dyDescent="0.2">
      <c r="A297" s="33" t="str">
        <f ca="1">INDIRECT("vocab_list!C" &amp; (1 + 18*$F289 + 15))</f>
        <v xml:space="preserve">いそぐ (急ぐ) : to hurry/to rush/to hasten/to make something happen sooner
</v>
      </c>
      <c r="B297" s="33"/>
      <c r="C297" s="33" t="str">
        <f ca="1">INDIRECT("vocab_list!C" &amp; (1 + 18*$F289 + 9))</f>
        <v xml:space="preserve">わすれる (忘れる) : to forget/to leave carelessly/to be forgetful of/to forget about/to forget (an article)
</v>
      </c>
      <c r="D297" s="33"/>
      <c r="E297" s="33" t="str">
        <f ca="1">INDIRECT("vocab_list!C" &amp; (1 + 18*$F289 + 3))</f>
        <v xml:space="preserve">のばす (延ばす) :  to postpone 
</v>
      </c>
      <c r="F297">
        <f t="shared" si="5"/>
        <v>24</v>
      </c>
    </row>
    <row r="298" spans="1:6" ht="120" customHeight="1" x14ac:dyDescent="0.2">
      <c r="A298" s="33" t="str">
        <f ca="1">INDIRECT("vocab_list!C" &amp; (1 + 18*$F289 + 16))</f>
        <v xml:space="preserve">おそろしい (恐ろしい) : 1. terrible/dreadful/terrifying/frightening 2. surprising/startling/tremendous/amazing
</v>
      </c>
      <c r="B298" s="33"/>
      <c r="C298" s="33" t="str">
        <f ca="1">INDIRECT("vocab_list!C" &amp; (1 + 18*$F289 + 10))</f>
        <v>いそがしい (忙しい) : 1. busy/occupied/hectic 2. restless/hurried/fidgety</v>
      </c>
      <c r="D298" s="33"/>
      <c r="E298" s="33" t="str">
        <f ca="1">INDIRECT("vocab_list!C" &amp; (1 + 18*$F289 + 4))</f>
        <v xml:space="preserve">べんとう (弁当) : bento/Japanese box lunch
</v>
      </c>
      <c r="F298">
        <f t="shared" si="5"/>
        <v>24</v>
      </c>
    </row>
    <row r="299" spans="1:6" ht="120" customHeight="1" x14ac:dyDescent="0.2">
      <c r="A299" s="33" t="str">
        <f ca="1">INDIRECT("vocab_list!C" &amp; (1 + 18*$F289 + 17))</f>
        <v xml:space="preserve">かんじゃ (患者) : patient
</v>
      </c>
      <c r="B299" s="33"/>
      <c r="C299" s="33" t="str">
        <f ca="1">INDIRECT("vocab_list!C" &amp; (1 + 18*$F289 + 11))</f>
        <v xml:space="preserve">おうえん (応援) : 1. aid/assistance/help/support/reinforcement 2. cheering/rooting (for)/support
</v>
      </c>
      <c r="D299" s="33"/>
      <c r="E299" s="33" t="str">
        <f ca="1">INDIRECT("vocab_list!C" &amp; (1 + 18*$F289 + 5))</f>
        <v xml:space="preserve">ひっこし (引っ越し) : moving (dwelling, office, etc.)/changing residence
</v>
      </c>
      <c r="F299">
        <f t="shared" si="5"/>
        <v>24</v>
      </c>
    </row>
    <row r="300" spans="1:6" ht="120" customHeight="1" x14ac:dyDescent="0.2">
      <c r="A300" s="33" t="str">
        <f ca="1">INDIRECT("vocab_list!C" &amp; (1 + 18*$F289 + 18))</f>
        <v>わるい (悪い) : 1. bad/poor/undesirable 2. poor (quality)/inferior/insufficient 3. evil/sinful 4. ugly 5. at fault/to blame 6. bad (at doing something) 7. unprofitable/unbeneficial 8. sorry/(my) bad</v>
      </c>
      <c r="B300" s="33"/>
      <c r="C300" s="33" t="str">
        <f ca="1">INDIRECT("vocab_list!C" &amp; (1 + 18*$F289 + 12))</f>
        <v xml:space="preserve">おこる (怒る) : 1. to get angry/to get mad 2. to tell someone off/to scold 3. to be angular/to be square
</v>
      </c>
      <c r="D300" s="33"/>
      <c r="E300" s="33" t="str">
        <f ca="1">INDIRECT("vocab_list!C" &amp; (1 + 18*$F289 + 6))</f>
        <v xml:space="preserve">ひっこす (引っ越す) : to move (house)/to change residence
</v>
      </c>
      <c r="F300">
        <f t="shared" si="5"/>
        <v>24</v>
      </c>
    </row>
    <row r="301" spans="1:6" ht="120" customHeight="1" x14ac:dyDescent="0.2">
      <c r="A301" s="31" t="str">
        <f ca="1">INDIRECT("vocab_list!B" &amp; (1 + 18*$F301 + 1))</f>
        <v>戻る</v>
      </c>
      <c r="B301" s="32"/>
      <c r="C301" s="31" t="str">
        <f ca="1">INDIRECT("vocab_list!B" &amp; (1 + 18*$F301 + 7))</f>
        <v>挨拶</v>
      </c>
      <c r="D301" s="32"/>
      <c r="E301" s="31" t="str">
        <f ca="1">INDIRECT("vocab_list!B" &amp; (1 + 18*$F301+ 13))</f>
        <v>新しい</v>
      </c>
      <c r="F301">
        <f t="shared" si="5"/>
        <v>25</v>
      </c>
    </row>
    <row r="302" spans="1:6" ht="120" customHeight="1" x14ac:dyDescent="0.2">
      <c r="A302" s="31" t="str">
        <f ca="1">INDIRECT("vocab_list!B" &amp; (1 + 18*$F301 + 2))</f>
        <v>手伝い</v>
      </c>
      <c r="B302" s="32"/>
      <c r="C302" s="31" t="str">
        <f ca="1">INDIRECT("vocab_list!B" &amp; (1 + 18*$F301 + 8))</f>
        <v>振る</v>
      </c>
      <c r="D302" s="32"/>
      <c r="E302" s="31" t="str">
        <f ca="1">INDIRECT("vocab_list!B" &amp; (1 + 18*$F301 + 14))</f>
        <v>早い</v>
      </c>
      <c r="F302">
        <f t="shared" si="5"/>
        <v>25</v>
      </c>
    </row>
    <row r="303" spans="1:6" ht="120" customHeight="1" x14ac:dyDescent="0.2">
      <c r="A303" s="31" t="str">
        <f ca="1">INDIRECT("vocab_list!B" &amp; (1 + 18*$F301 + 3))</f>
        <v>手入れ</v>
      </c>
      <c r="B303" s="32"/>
      <c r="C303" s="31" t="str">
        <f ca="1">INDIRECT("vocab_list!B" &amp; (1 + 18*$F301 + 9))</f>
        <v>捜す</v>
      </c>
      <c r="D303" s="32"/>
      <c r="E303" s="31" t="str">
        <f ca="1">INDIRECT("vocab_list!B" &amp; (1 + 18*$F301 + 15))</f>
        <v>早とちり</v>
      </c>
      <c r="F303">
        <f t="shared" si="5"/>
        <v>25</v>
      </c>
    </row>
    <row r="304" spans="1:6" ht="120" customHeight="1" x14ac:dyDescent="0.2">
      <c r="A304" s="31" t="str">
        <f ca="1">INDIRECT("vocab_list!B" &amp; (1 + 18*$F301 + 4))</f>
        <v>手分け</v>
      </c>
      <c r="B304" s="32"/>
      <c r="C304" s="31" t="str">
        <f ca="1">INDIRECT("vocab_list!B" &amp; (1 + 18*$F301 + 10))</f>
        <v>掃除</v>
      </c>
      <c r="D304" s="32"/>
      <c r="E304" s="31" t="str">
        <f ca="1">INDIRECT("vocab_list!B" &amp; (1 + 18*$F301 + 16))</f>
        <v>明るい</v>
      </c>
      <c r="F304">
        <f t="shared" si="5"/>
        <v>25</v>
      </c>
    </row>
    <row r="305" spans="1:6" ht="120" customHeight="1" x14ac:dyDescent="0.2">
      <c r="A305" s="31" t="str">
        <f ca="1">INDIRECT("vocab_list!B" &amp; (1 + 18*$F301 + 5))</f>
        <v>打つ</v>
      </c>
      <c r="B305" s="31"/>
      <c r="C305" s="31" t="str">
        <f ca="1">INDIRECT("vocab_list!B" &amp; (1 + 18*$F301 + 11))</f>
        <v>揃う</v>
      </c>
      <c r="D305" s="31"/>
      <c r="E305" s="31" t="str">
        <f ca="1">INDIRECT("vocab_list!B" &amp; (1 + 18*$F301 + 17))</f>
        <v>明日</v>
      </c>
      <c r="F305">
        <f t="shared" si="5"/>
        <v>25</v>
      </c>
    </row>
    <row r="306" spans="1:6" ht="120" customHeight="1" x14ac:dyDescent="0.2">
      <c r="A306" s="31" t="str">
        <f ca="1">INDIRECT("vocab_list!B" &amp; (1 + 18*$F301 + 6))</f>
        <v>持つ</v>
      </c>
      <c r="B306" s="31"/>
      <c r="C306" s="31" t="str">
        <f ca="1">INDIRECT("vocab_list!B" &amp; (1 + 18*$F301 + 12))</f>
        <v>教室</v>
      </c>
      <c r="D306" s="31"/>
      <c r="E306" s="31" t="str">
        <f ca="1">INDIRECT("vocab_list!B" &amp; (1 + 18*$F301 + 18))</f>
        <v>昔々</v>
      </c>
      <c r="F306">
        <f t="shared" si="5"/>
        <v>25</v>
      </c>
    </row>
    <row r="307" spans="1:6" ht="120" customHeight="1" x14ac:dyDescent="0.2">
      <c r="A307" s="33" t="str">
        <f ca="1">INDIRECT("vocab_list!C" &amp; (1 + 18*$F301 + 13))</f>
        <v xml:space="preserve">あたらしい (新しい) : new/novel/fresh/recent/latest/up-to-date/modern
</v>
      </c>
      <c r="B307" s="33"/>
      <c r="C307" s="33" t="str">
        <f ca="1">INDIRECT("vocab_list!C" &amp; (1 + 18*$F301 + 7))</f>
        <v xml:space="preserve">あいさつ (挨拶) : 1. greeting/greetings/salutation/salute/condolences/congratulations </v>
      </c>
      <c r="D307" s="33"/>
      <c r="E307" s="33" t="str">
        <f ca="1">INDIRECT("vocab_list!C" &amp; (1 + 18*$F301 + 1))</f>
        <v>もどる (戻る) : 1. to turn back (e.g. half-way) 2. to return/to go back 3. to recover (e.g. something lost)/to be returned 4. to rebound/to spring back</v>
      </c>
      <c r="F307">
        <f t="shared" si="5"/>
        <v>25</v>
      </c>
    </row>
    <row r="308" spans="1:6" ht="120" customHeight="1" x14ac:dyDescent="0.2">
      <c r="A308" s="33" t="str">
        <f ca="1">INDIRECT("vocab_list!C" &amp; (1 + 18*$F301 + 14))</f>
        <v xml:space="preserve">はやい (早い) : 1. fast/quick/hasty/brisk 2. early (in the day, etc.)/premature 3. (too) soon/not yet/(too) early 4. easy/simple/quick
</v>
      </c>
      <c r="B308" s="33"/>
      <c r="C308" s="33" t="str">
        <f ca="1">INDIRECT("vocab_list!C" &amp; (1 + 18*$F301 + 8))</f>
        <v xml:space="preserve">ふる (振る) : 1. to wave/to shake/to swing </v>
      </c>
      <c r="D308" s="33"/>
      <c r="E308" s="33" t="str">
        <f ca="1">INDIRECT("vocab_list!C" &amp; (1 + 18*$F301 + 2))</f>
        <v xml:space="preserve">てつだい (手伝い) : 1. helper/assistant 2. help
</v>
      </c>
      <c r="F308">
        <f t="shared" si="5"/>
        <v>25</v>
      </c>
    </row>
    <row r="309" spans="1:6" ht="120" customHeight="1" x14ac:dyDescent="0.2">
      <c r="A309" s="33" t="str">
        <f ca="1">INDIRECT("vocab_list!C" &amp; (1 + 18*$F301 + 15))</f>
        <v xml:space="preserve">はやとちり (早とちり) : jumping to a wrong conclusion
</v>
      </c>
      <c r="B309" s="33"/>
      <c r="C309" s="33" t="str">
        <f ca="1">INDIRECT("vocab_list!C" &amp; (1 + 18*$F301 + 9))</f>
        <v xml:space="preserve">さがす (探す) : 1. to search for/to look for/to hunt for/to seek 2. to search (a house, pocket, etc.)/to search through/to rummage in (e.g. a drawer)/to fish around
</v>
      </c>
      <c r="D309" s="33"/>
      <c r="E309" s="33" t="str">
        <f ca="1">INDIRECT("vocab_list!C" &amp; (1 + 18*$F301 + 3))</f>
        <v xml:space="preserve">ていれ (手入れ) : 1. care/looking after/repair/maintenance/tending/trimming/grooming
</v>
      </c>
      <c r="F309">
        <f t="shared" si="5"/>
        <v>25</v>
      </c>
    </row>
    <row r="310" spans="1:6" ht="120" customHeight="1" x14ac:dyDescent="0.2">
      <c r="A310" s="33" t="str">
        <f ca="1">INDIRECT("vocab_list!C" &amp; (1 + 18*$F301 + 16))</f>
        <v xml:space="preserve">あかるい (明るい) : 1. light/well-lit/well-lighted 2. bright (of a colour) 3. cheerful/bright. 4. encouraging/promising/of fair prospects
</v>
      </c>
      <c r="B310" s="33"/>
      <c r="C310" s="33" t="str">
        <f ca="1">INDIRECT("vocab_list!C" &amp; (1 + 18*$F301 + 10))</f>
        <v xml:space="preserve">そうじ (掃除) : cleaning/sweeping/dusting/scrubbing
</v>
      </c>
      <c r="D310" s="33"/>
      <c r="E310" s="33" t="str">
        <f ca="1">INDIRECT("vocab_list!C" &amp; (1 + 18*$F301 + 4))</f>
        <v xml:space="preserve">てわけ (手分け) : division of labour/division of labor/splitting into groups (e.g. to search)
</v>
      </c>
      <c r="F310">
        <f t="shared" si="5"/>
        <v>25</v>
      </c>
    </row>
    <row r="311" spans="1:6" ht="120" customHeight="1" x14ac:dyDescent="0.2">
      <c r="A311" s="33" t="str">
        <f ca="1">INDIRECT("vocab_list!C" &amp; (1 + 18*$F301 + 17))</f>
        <v xml:space="preserve">あした (明日) : 1. tomorrow 2. near future
</v>
      </c>
      <c r="B311" s="33"/>
      <c r="C311" s="33" t="str">
        <f ca="1">INDIRECT("vocab_list!C" &amp; (1 + 18*$F301 + 11))</f>
        <v xml:space="preserve">そろう (揃う) : 1. to be complete /to be satisfied (of conditions) 2. to be equal/to be uniform 3. to gather/to assemble/to be collected
</v>
      </c>
      <c r="D311" s="33"/>
      <c r="E311" s="33" t="str">
        <f ca="1">INDIRECT("vocab_list!C" &amp; (1 + 18*$F301 + 5))</f>
        <v xml:space="preserve">うつ (打つ) : 1. to hit/to strike/to knock/to beat </v>
      </c>
      <c r="F311">
        <f t="shared" si="5"/>
        <v>25</v>
      </c>
    </row>
    <row r="312" spans="1:6" ht="120" customHeight="1" x14ac:dyDescent="0.2">
      <c r="A312" s="33" t="str">
        <f ca="1">INDIRECT("vocab_list!C" &amp; (1 + 18*$F301 + 18))</f>
        <v xml:space="preserve">むかしむかし (昔々) : long ago/once upon a time
</v>
      </c>
      <c r="B312" s="33"/>
      <c r="C312" s="33" t="str">
        <f ca="1">INDIRECT("vocab_list!C" &amp; (1 + 18*$F301 + 12))</f>
        <v xml:space="preserve">きょうしつ (教室) : 1. classroom 2. department/laboratory 3. single-room school/small school
</v>
      </c>
      <c r="D312" s="33"/>
      <c r="E312" s="33" t="str">
        <f ca="1">INDIRECT("vocab_list!C" &amp; (1 + 18*$F301 + 6))</f>
        <v xml:space="preserve">もつ (持つ) : 1. to hold (in one's hand) 2. to possess/to have/to own 3. to maintain/to keep 4. to last/to be durable/to keep 5. to take charge of
</v>
      </c>
      <c r="F312">
        <f t="shared" si="5"/>
        <v>25</v>
      </c>
    </row>
    <row r="313" spans="1:6" ht="120" customHeight="1" x14ac:dyDescent="0.2">
      <c r="A313" s="31" t="str">
        <f ca="1">INDIRECT("vocab_list!B" &amp; (1 + 18*$F313 + 1))</f>
        <v>時どき</v>
      </c>
      <c r="B313" s="32"/>
      <c r="C313" s="31" t="str">
        <f ca="1">INDIRECT("vocab_list!B" &amp; (1 + 18*$F313 + 7))</f>
        <v>月曜</v>
      </c>
      <c r="D313" s="32"/>
      <c r="E313" s="31" t="str">
        <f ca="1">INDIRECT("vocab_list!B" &amp; (1 + 18*$F313+ 13))</f>
        <v>来る</v>
      </c>
      <c r="F313">
        <f t="shared" si="5"/>
        <v>26</v>
      </c>
    </row>
    <row r="314" spans="1:6" ht="120" customHeight="1" x14ac:dyDescent="0.2">
      <c r="A314" s="31" t="str">
        <f ca="1">INDIRECT("vocab_list!B" &amp; (1 + 18*$F313 + 2))</f>
        <v>時分</v>
      </c>
      <c r="B314" s="32"/>
      <c r="C314" s="31" t="str">
        <f ca="1">INDIRECT("vocab_list!B" &amp; (1 + 18*$F313 + 8))</f>
        <v>木の実</v>
      </c>
      <c r="D314" s="32"/>
      <c r="E314" s="31" t="str">
        <f ca="1">INDIRECT("vocab_list!B" &amp; (1 + 18*$F313 + 14))</f>
        <v>東京</v>
      </c>
      <c r="F314">
        <f t="shared" si="5"/>
        <v>26</v>
      </c>
    </row>
    <row r="315" spans="1:6" ht="120" customHeight="1" x14ac:dyDescent="0.2">
      <c r="A315" s="31" t="str">
        <f ca="1">INDIRECT("vocab_list!B" &amp; (1 + 18*$F313 + 3))</f>
        <v>時間</v>
      </c>
      <c r="B315" s="32"/>
      <c r="C315" s="31" t="str">
        <f ca="1">INDIRECT("vocab_list!B" &amp; (1 + 18*$F313 + 9))</f>
        <v>木の芽</v>
      </c>
      <c r="D315" s="32"/>
      <c r="E315" s="31" t="str">
        <f ca="1">INDIRECT("vocab_list!B" &amp; (1 + 18*$F313 + 15))</f>
        <v>案外</v>
      </c>
      <c r="F315">
        <f t="shared" si="5"/>
        <v>26</v>
      </c>
    </row>
    <row r="316" spans="1:6" ht="120" customHeight="1" x14ac:dyDescent="0.2">
      <c r="A316" s="31" t="str">
        <f ca="1">INDIRECT("vocab_list!B" &amp; (1 + 18*$F313 + 4))</f>
        <v>暗い</v>
      </c>
      <c r="B316" s="32"/>
      <c r="C316" s="31" t="str">
        <f ca="1">INDIRECT("vocab_list!B" &amp; (1 + 18*$F313 + 10))</f>
        <v>本家</v>
      </c>
      <c r="D316" s="32"/>
      <c r="E316" s="31" t="str">
        <f ca="1">INDIRECT("vocab_list!B" &amp; (1 + 18*$F313 + 16))</f>
        <v>楽しい</v>
      </c>
      <c r="F316">
        <f t="shared" si="5"/>
        <v>26</v>
      </c>
    </row>
    <row r="317" spans="1:6" ht="120" customHeight="1" x14ac:dyDescent="0.2">
      <c r="A317" s="31" t="str">
        <f ca="1">INDIRECT("vocab_list!B" &amp; (1 + 18*$F313 + 5))</f>
        <v>暗号</v>
      </c>
      <c r="B317" s="31"/>
      <c r="C317" s="31" t="str">
        <f ca="1">INDIRECT("vocab_list!B" &amp; (1 + 18*$F313 + 11))</f>
        <v>本当</v>
      </c>
      <c r="D317" s="31"/>
      <c r="E317" s="31" t="str">
        <f ca="1">INDIRECT("vocab_list!B" &amp; (1 + 18*$F313 + 17))</f>
        <v>止まる</v>
      </c>
      <c r="F317">
        <f t="shared" si="5"/>
        <v>26</v>
      </c>
    </row>
    <row r="318" spans="1:6" ht="120" customHeight="1" x14ac:dyDescent="0.2">
      <c r="A318" s="31" t="str">
        <f ca="1">INDIRECT("vocab_list!B" &amp; (1 + 18*$F313 + 6))</f>
        <v>月夜</v>
      </c>
      <c r="B318" s="31"/>
      <c r="C318" s="31" t="str">
        <f ca="1">INDIRECT("vocab_list!B" &amp; (1 + 18*$F313 + 12))</f>
        <v>本道</v>
      </c>
      <c r="D318" s="31"/>
      <c r="E318" s="31" t="str">
        <f ca="1">INDIRECT("vocab_list!B" &amp; (1 + 18*$F313 + 18))</f>
        <v>死ぬ</v>
      </c>
      <c r="F318">
        <f t="shared" si="5"/>
        <v>26</v>
      </c>
    </row>
    <row r="319" spans="1:6" ht="120" customHeight="1" x14ac:dyDescent="0.2">
      <c r="A319" s="33" t="str">
        <f ca="1">INDIRECT("vocab_list!C" &amp; (1 + 18*$F313 + 13))</f>
        <v xml:space="preserve">くる (来る) : 1. to come (spatially or temporally)/to approach/to arrive </v>
      </c>
      <c r="B319" s="33"/>
      <c r="C319" s="33" t="str">
        <f ca="1">INDIRECT("vocab_list!C" &amp; (1 + 18*$F313 + 7))</f>
        <v xml:space="preserve">げつよう (月曜) : Monday
</v>
      </c>
      <c r="D319" s="33"/>
      <c r="E319" s="33" t="str">
        <f ca="1">INDIRECT("vocab_list!C" &amp; (1 + 18*$F313 + 1))</f>
        <v xml:space="preserve">ときどき (時々) : 1. sometimes/occasionally/at times/from time to time/now and then/once in a while/at intervals </v>
      </c>
      <c r="F319">
        <f t="shared" si="5"/>
        <v>26</v>
      </c>
    </row>
    <row r="320" spans="1:6" ht="120" customHeight="1" x14ac:dyDescent="0.2">
      <c r="A320" s="33" t="str">
        <f ca="1">INDIRECT("vocab_list!C" &amp; (1 + 18*$F313 + 14))</f>
        <v xml:space="preserve">とうきょう (東京) : Tokyo
</v>
      </c>
      <c r="B320" s="33"/>
      <c r="C320" s="33" t="str">
        <f ca="1">INDIRECT("vocab_list!C" &amp; (1 + 18*$F313 + 8))</f>
        <v xml:space="preserve">このみ (木の実) : fruit of a tree/nut/berry
</v>
      </c>
      <c r="D320" s="33"/>
      <c r="E320" s="33" t="str">
        <f ca="1">INDIRECT("vocab_list!C" &amp; (1 + 18*$F313 + 2))</f>
        <v xml:space="preserve">じぶん (時分) : time/hour/season/time of the year
</v>
      </c>
      <c r="F320">
        <f t="shared" si="5"/>
        <v>26</v>
      </c>
    </row>
    <row r="321" spans="1:6" ht="120" customHeight="1" x14ac:dyDescent="0.2">
      <c r="A321" s="33" t="str">
        <f ca="1">INDIRECT("vocab_list!C" &amp; (1 + 18*$F313 + 15))</f>
        <v xml:space="preserve">あんがい (案外) : 1. unexpectedly/surprisingly 2. unexpected/unanticipated/unforeseen/surprising
</v>
      </c>
      <c r="B321" s="33"/>
      <c r="C321" s="33" t="str">
        <f ca="1">INDIRECT("vocab_list!C" &amp; (1 + 18*$F313 + 9))</f>
        <v xml:space="preserve">きのめ (木の芽) : 1. leaf bud 2. bud of Japanese pepper tree (Xanthoxylum piperitum)
</v>
      </c>
      <c r="D321" s="33"/>
      <c r="E321" s="33" t="str">
        <f ca="1">INDIRECT("vocab_list!C" &amp; (1 + 18*$F313 + 3))</f>
        <v xml:space="preserve">じかん (時間) : 1. time 2. hour 3. period/class/lesson
</v>
      </c>
      <c r="F321">
        <f t="shared" si="5"/>
        <v>26</v>
      </c>
    </row>
    <row r="322" spans="1:6" ht="120" customHeight="1" x14ac:dyDescent="0.2">
      <c r="A322" s="33" t="str">
        <f ca="1">INDIRECT("vocab_list!C" &amp; (1 + 18*$F313 + 16))</f>
        <v xml:space="preserve">たのしい (楽しい) : enjoyable/fun/pleasant/happy/delightful
</v>
      </c>
      <c r="B322" s="33"/>
      <c r="C322" s="33" t="str">
        <f ca="1">INDIRECT("vocab_list!C" &amp; (1 + 18*$F313 + 10))</f>
        <v xml:space="preserve">ほんけ (本家) : head house (family)/birthplace/originator
</v>
      </c>
      <c r="D322" s="33"/>
      <c r="E322" s="33" t="str">
        <f ca="1">INDIRECT("vocab_list!C" &amp; (1 + 18*$F313 + 4))</f>
        <v xml:space="preserve">くらい (暗い) : 1. dark/gloomy/murky 2. depressed/dispirited/down in the dumps/dark (mood) 3. dark (in colour)/dull 4. ill-boding/dark (e.g. past)/suspicious </v>
      </c>
      <c r="F322">
        <f t="shared" si="5"/>
        <v>26</v>
      </c>
    </row>
    <row r="323" spans="1:6" ht="120" customHeight="1" x14ac:dyDescent="0.2">
      <c r="A323" s="33" t="str">
        <f ca="1">INDIRECT("vocab_list!C" &amp; (1 + 18*$F313 + 17))</f>
        <v xml:space="preserve">とまる (止まる) : 1. to stop (moving) 2. to stop (doing, working, being supplied)/to come to a halt/to cease
やまる (止まる) : to cease/to stop/to be over
</v>
      </c>
      <c r="B323" s="33"/>
      <c r="C323" s="33" t="str">
        <f ca="1">INDIRECT("vocab_list!C" &amp; (1 + 18*$F313 + 11))</f>
        <v xml:space="preserve">ほんとう (本当) : 1. truth/reality/actuality/fact 2. proper/right/correct/official 3. genuine/authentic/real/natural/veritable
</v>
      </c>
      <c r="D323" s="33"/>
      <c r="E323" s="33" t="str">
        <f ca="1">INDIRECT("vocab_list!C" &amp; (1 + 18*$F313 + 5))</f>
        <v xml:space="preserve">あんごう (暗号) : code/password/cipher
</v>
      </c>
      <c r="F323">
        <f t="shared" si="5"/>
        <v>26</v>
      </c>
    </row>
    <row r="324" spans="1:6" ht="120" customHeight="1" x14ac:dyDescent="0.2">
      <c r="A324" s="33" t="str">
        <f ca="1">INDIRECT("vocab_list!C" &amp; (1 + 18*$F313 + 18))</f>
        <v xml:space="preserve">しぬ (死ぬ) : 1. to die/to pass away 2. to lose spirit/to lose vigor/to look dead 3. to cease/to stop
</v>
      </c>
      <c r="B324" s="33"/>
      <c r="C324" s="33" t="str">
        <f ca="1">INDIRECT("vocab_list!C" &amp; (1 + 18*$F313 + 12))</f>
        <v xml:space="preserve">ほんどう (本道) : 1. highway/main road/the right road 2. internal medicine (in Chinese medical practice)
</v>
      </c>
      <c r="D324" s="33"/>
      <c r="E324" s="33" t="str">
        <f ca="1">INDIRECT("vocab_list!C" &amp; (1 + 18*$F313 + 6))</f>
        <v xml:space="preserve">つきよ (月夜) : moonlit night
</v>
      </c>
      <c r="F324">
        <f t="shared" si="5"/>
        <v>26</v>
      </c>
    </row>
    <row r="325" spans="1:6" ht="120" customHeight="1" x14ac:dyDescent="0.2">
      <c r="A325" s="31" t="str">
        <f ca="1">INDIRECT("vocab_list!B" &amp; (1 + 18*$F325 + 1))</f>
        <v>毎日</v>
      </c>
      <c r="B325" s="32"/>
      <c r="C325" s="31" t="str">
        <f ca="1">INDIRECT("vocab_list!B" &amp; (1 + 18*$F325 + 7))</f>
        <v>消える</v>
      </c>
      <c r="D325" s="32"/>
      <c r="E325" s="31" t="str">
        <f ca="1">INDIRECT("vocab_list!B" &amp; (1 + 18*$F325+ 13))</f>
        <v>濡れる</v>
      </c>
      <c r="F325">
        <f t="shared" si="5"/>
        <v>27</v>
      </c>
    </row>
    <row r="326" spans="1:6" ht="120" customHeight="1" x14ac:dyDescent="0.2">
      <c r="A326" s="31" t="str">
        <f ca="1">INDIRECT("vocab_list!B" &amp; (1 + 18*$F325 + 2))</f>
        <v>不気味</v>
      </c>
      <c r="B326" s="32"/>
      <c r="C326" s="31" t="str">
        <f ca="1">INDIRECT("vocab_list!B" &amp; (1 + 18*$F325 + 8))</f>
        <v>消す</v>
      </c>
      <c r="D326" s="32"/>
      <c r="E326" s="31" t="str">
        <f ca="1">INDIRECT("vocab_list!B" &amp; (1 + 18*$F325 + 14))</f>
        <v>焦げる</v>
      </c>
      <c r="F326">
        <f t="shared" si="5"/>
        <v>27</v>
      </c>
    </row>
    <row r="327" spans="1:6" ht="120" customHeight="1" x14ac:dyDescent="0.2">
      <c r="A327" s="31" t="str">
        <f ca="1">INDIRECT("vocab_list!B" &amp; (1 + 18*$F325 + 3))</f>
        <v>汲む</v>
      </c>
      <c r="B327" s="32"/>
      <c r="C327" s="31" t="str">
        <f ca="1">INDIRECT("vocab_list!B" &amp; (1 + 18*$F325 + 9))</f>
        <v>深い</v>
      </c>
      <c r="D327" s="32"/>
      <c r="E327" s="31" t="str">
        <f ca="1">INDIRECT("vocab_list!B" &amp; (1 + 18*$F325 + 15))</f>
        <v>生える</v>
      </c>
      <c r="F327">
        <f t="shared" si="5"/>
        <v>27</v>
      </c>
    </row>
    <row r="328" spans="1:6" ht="120" customHeight="1" x14ac:dyDescent="0.2">
      <c r="A328" s="31" t="str">
        <f ca="1">INDIRECT("vocab_list!B" &amp; (1 + 18*$F325 + 4))</f>
        <v>決まる</v>
      </c>
      <c r="B328" s="32"/>
      <c r="C328" s="31" t="str">
        <f ca="1">INDIRECT("vocab_list!B" &amp; (1 + 18*$F325 + 10))</f>
        <v>湧く</v>
      </c>
      <c r="D328" s="32"/>
      <c r="E328" s="31" t="str">
        <f ca="1">INDIRECT("vocab_list!B" &amp; (1 + 18*$F325 + 16))</f>
        <v>田んぼ</v>
      </c>
      <c r="F328">
        <f t="shared" si="5"/>
        <v>27</v>
      </c>
    </row>
    <row r="329" spans="1:6" ht="120" customHeight="1" x14ac:dyDescent="0.2">
      <c r="A329" s="31" t="str">
        <f ca="1">INDIRECT("vocab_list!B" &amp; (1 + 18*$F325 + 5))</f>
        <v>泣く</v>
      </c>
      <c r="B329" s="31"/>
      <c r="C329" s="31" t="str">
        <f ca="1">INDIRECT("vocab_list!B" &amp; (1 + 18*$F325 + 11))</f>
        <v>漕ぐ</v>
      </c>
      <c r="D329" s="31"/>
      <c r="E329" s="31" t="str">
        <f ca="1">INDIRECT("vocab_list!B" &amp; (1 + 18*$F325 + 17))</f>
        <v>田植え</v>
      </c>
      <c r="F329">
        <f t="shared" si="5"/>
        <v>27</v>
      </c>
    </row>
    <row r="330" spans="1:6" ht="120" customHeight="1" x14ac:dyDescent="0.2">
      <c r="A330" s="31" t="str">
        <f ca="1">INDIRECT("vocab_list!B" &amp; (1 + 18*$F325 + 6))</f>
        <v>洗濯</v>
      </c>
      <c r="B330" s="31"/>
      <c r="C330" s="31" t="str">
        <f ca="1">INDIRECT("vocab_list!B" &amp; (1 + 18*$F325 + 12))</f>
        <v>潰れる</v>
      </c>
      <c r="D330" s="31"/>
      <c r="E330" s="31" t="str">
        <f ca="1">INDIRECT("vocab_list!B" &amp; (1 + 18*$F325 + 18))</f>
        <v>男の子</v>
      </c>
      <c r="F330">
        <f t="shared" si="5"/>
        <v>27</v>
      </c>
    </row>
    <row r="331" spans="1:6" ht="120" customHeight="1" x14ac:dyDescent="0.2">
      <c r="A331" s="33" t="str">
        <f ca="1">INDIRECT("vocab_list!C" &amp; (1 + 18*$F325 + 13))</f>
        <v xml:space="preserve">ぬれる (濡れる) : to get wet
</v>
      </c>
      <c r="B331" s="33"/>
      <c r="C331" s="33" t="str">
        <f ca="1">INDIRECT("vocab_list!C" &amp; (1 + 18*$F325 + 7))</f>
        <v xml:space="preserve">きえる (消える) : to go out/to vanish/to disappear
</v>
      </c>
      <c r="D331" s="33"/>
      <c r="E331" s="33" t="str">
        <f ca="1">INDIRECT("vocab_list!C" &amp; (1 + 18*$F325 + 1))</f>
        <v xml:space="preserve">まいにち (毎日) : every day
</v>
      </c>
      <c r="F331">
        <f t="shared" si="5"/>
        <v>27</v>
      </c>
    </row>
    <row r="332" spans="1:6" ht="120" customHeight="1" x14ac:dyDescent="0.2">
      <c r="A332" s="33" t="str">
        <f ca="1">INDIRECT("vocab_list!C" &amp; (1 + 18*$F325 + 14))</f>
        <v xml:space="preserve">こげる (焦げる) : to burn/to scorch/to char/to singe
</v>
      </c>
      <c r="B332" s="33"/>
      <c r="C332" s="33" t="str">
        <f ca="1">INDIRECT("vocab_list!C" &amp; (1 + 18*$F325 + 8))</f>
        <v xml:space="preserve">けす (消す) : 1. to erase/to delete/to cross out 2. to turn off (power)/to switch off 3. to extinguish/to put out 4. to bump off
</v>
      </c>
      <c r="D332" s="33"/>
      <c r="E332" s="33" t="str">
        <f ca="1">INDIRECT("vocab_list!C" &amp; (1 + 18*$F325 + 2))</f>
        <v xml:space="preserve">ぶきみ (不気味) : strange, mysterious, scarry
</v>
      </c>
      <c r="F332">
        <f t="shared" si="5"/>
        <v>27</v>
      </c>
    </row>
    <row r="333" spans="1:6" ht="120" customHeight="1" x14ac:dyDescent="0.2">
      <c r="A333" s="33" t="str">
        <f ca="1">INDIRECT("vocab_list!C" &amp; (1 + 18*$F325 + 15))</f>
        <v xml:space="preserve">はえる (生える) : 1. to grow/to spring up/to sprout 2. to cut (teeth)
</v>
      </c>
      <c r="B333" s="33"/>
      <c r="C333" s="33" t="str">
        <f ca="1">INDIRECT("vocab_list!C" &amp; (1 + 18*$F325 + 9))</f>
        <v xml:space="preserve">ふかい (深い) : 1. deep 2. profound 3. dense/thick 4. close (relationship) 5. intense/strong 6. late
</v>
      </c>
      <c r="D333" s="33"/>
      <c r="E333" s="33" t="str">
        <f ca="1">INDIRECT("vocab_list!C" &amp; (1 + 18*$F325 + 3))</f>
        <v xml:space="preserve">くむ (汲む) : 1. to draw (water)/to ladle/to dip up/to scoop up/to pump 2. to pour (into a cup)/to drink (together) 3. to consider (feelings, the situation, etc.)/to sympathize with/to intuit/to understand 
</v>
      </c>
      <c r="F333">
        <f t="shared" si="5"/>
        <v>27</v>
      </c>
    </row>
    <row r="334" spans="1:6" ht="120" customHeight="1" x14ac:dyDescent="0.2">
      <c r="A334" s="33" t="str">
        <f ca="1">INDIRECT("vocab_list!C" &amp; (1 + 18*$F325 + 16))</f>
        <v xml:space="preserve">たんぼ (田んぼ) : paddy field/farm
</v>
      </c>
      <c r="B334" s="33"/>
      <c r="C334" s="33" t="str">
        <f ca="1">INDIRECT("vocab_list!C" &amp; (1 + 18*$F325 + 10))</f>
        <v xml:space="preserve">わく (湧く) : 1. to well (up)/to spring of 2. to appear (esp. suddenly) (sweat, tears, etc.) 3. to feel emotions from (joy, bravery, etc.) 4. to hatch (esp. of parasitic insects, etc.)
</v>
      </c>
      <c r="D334" s="33"/>
      <c r="E334" s="33" t="str">
        <f ca="1">INDIRECT("vocab_list!C" &amp; (1 + 18*$F325 + 4))</f>
        <v xml:space="preserve">きまる (決まる) : 1. to be decided/to be settled </v>
      </c>
      <c r="F334">
        <f t="shared" si="5"/>
        <v>27</v>
      </c>
    </row>
    <row r="335" spans="1:6" ht="120" customHeight="1" x14ac:dyDescent="0.2">
      <c r="A335" s="33" t="str">
        <f ca="1">INDIRECT("vocab_list!C" &amp; (1 + 18*$F325 + 17))</f>
        <v xml:space="preserve">たうえ (田植え) : rice planting
</v>
      </c>
      <c r="B335" s="33"/>
      <c r="C335" s="33" t="str">
        <f ca="1">INDIRECT("vocab_list!C" &amp; (1 + 18*$F325 + 11))</f>
        <v xml:space="preserve">こぐ (漕ぐ) : 1. to row/to scull/to paddle 2. to pedal (e.g. bicycle) 3. to swing (on a swing) 4. to operate a hand pump 5. to push through (deep snow, the jungle, etc.)
</v>
      </c>
      <c r="D335" s="33"/>
      <c r="E335" s="33" t="str">
        <f ca="1">INDIRECT("vocab_list!C" &amp; (1 + 18*$F325 + 5))</f>
        <v xml:space="preserve">なく (泣く) : to cry/to weep/to sob/to howl
</v>
      </c>
      <c r="F335">
        <f t="shared" si="5"/>
        <v>27</v>
      </c>
    </row>
    <row r="336" spans="1:6" ht="120" customHeight="1" x14ac:dyDescent="0.2">
      <c r="A336" s="33" t="str">
        <f ca="1">INDIRECT("vocab_list!C" &amp; (1 + 18*$F325 + 18))</f>
        <v xml:space="preserve">おとこのこ (男の子) : 1. boy/son/baby boy 2. young man
おのこ (男) : man/boy
</v>
      </c>
      <c r="B336" s="33"/>
      <c r="C336" s="33" t="str">
        <f ca="1">INDIRECT("vocab_list!C" &amp; (1 + 18*$F325 + 12))</f>
        <v>つぶれる (潰れる) : 1. to be crushed/to be smashed/to collapse 2. to become useless/to cease functioning/to be wasted (e.g. time) 3. to go bankrupt</v>
      </c>
      <c r="D336" s="33"/>
      <c r="E336" s="33" t="str">
        <f ca="1">INDIRECT("vocab_list!C" &amp; (1 + 18*$F325 + 6))</f>
        <v xml:space="preserve">せんたく (洗濯) : 1. washing/laundry 2. relaxing/taking a break
</v>
      </c>
      <c r="F336">
        <f t="shared" si="5"/>
        <v>27</v>
      </c>
    </row>
    <row r="337" spans="1:6" ht="120" customHeight="1" x14ac:dyDescent="0.2">
      <c r="A337" s="31" t="str">
        <f ca="1">INDIRECT("vocab_list!B" &amp; (1 + 18*$F337 + 1))</f>
        <v>留守</v>
      </c>
      <c r="B337" s="32"/>
      <c r="C337" s="31" t="str">
        <f ca="1">INDIRECT("vocab_list!B" &amp; (1 + 18*$F337 + 7))</f>
        <v>相談</v>
      </c>
      <c r="D337" s="32"/>
      <c r="E337" s="31" t="str">
        <f ca="1">INDIRECT("vocab_list!B" &amp; (1 + 18*$F337+ 13))</f>
        <v>研究</v>
      </c>
      <c r="F337">
        <f t="shared" si="5"/>
        <v>28</v>
      </c>
    </row>
    <row r="338" spans="1:6" ht="120" customHeight="1" x14ac:dyDescent="0.2">
      <c r="A338" s="31" t="str">
        <f ca="1">INDIRECT("vocab_list!B" &amp; (1 + 18*$F337 + 2))</f>
        <v>番号</v>
      </c>
      <c r="B338" s="32"/>
      <c r="C338" s="31" t="str">
        <f ca="1">INDIRECT("vocab_list!B" &amp; (1 + 18*$F337 + 8))</f>
        <v>眠い</v>
      </c>
      <c r="D338" s="32"/>
      <c r="E338" s="31" t="str">
        <f ca="1">INDIRECT("vocab_list!B" &amp; (1 + 18*$F337 + 14))</f>
        <v>秘密</v>
      </c>
      <c r="F338">
        <f t="shared" si="5"/>
        <v>28</v>
      </c>
    </row>
    <row r="339" spans="1:6" ht="120" customHeight="1" x14ac:dyDescent="0.2">
      <c r="A339" s="31" t="str">
        <f ca="1">INDIRECT("vocab_list!B" &amp; (1 + 18*$F337 + 3))</f>
        <v>病気</v>
      </c>
      <c r="B339" s="32"/>
      <c r="C339" s="31" t="str">
        <f ca="1">INDIRECT("vocab_list!B" &amp; (1 + 18*$F337 + 9))</f>
        <v>眩む</v>
      </c>
      <c r="D339" s="32"/>
      <c r="E339" s="31" t="str">
        <f ca="1">INDIRECT("vocab_list!B" &amp; (1 + 18*$F337 + 15))</f>
        <v>立つ</v>
      </c>
      <c r="F339">
        <f t="shared" si="5"/>
        <v>28</v>
      </c>
    </row>
    <row r="340" spans="1:6" ht="120" customHeight="1" x14ac:dyDescent="0.2">
      <c r="A340" s="31" t="str">
        <f ca="1">INDIRECT("vocab_list!B" &amp; (1 + 18*$F337 + 4))</f>
        <v>病院</v>
      </c>
      <c r="B340" s="32"/>
      <c r="C340" s="31" t="str">
        <f ca="1">INDIRECT("vocab_list!B" &amp; (1 + 18*$F337 + 10))</f>
        <v>着く</v>
      </c>
      <c r="D340" s="32"/>
      <c r="E340" s="31" t="str">
        <f ca="1">INDIRECT("vocab_list!B" &amp; (1 + 18*$F337 + 16))</f>
        <v>立てる</v>
      </c>
      <c r="F340">
        <f t="shared" si="5"/>
        <v>28</v>
      </c>
    </row>
    <row r="341" spans="1:6" ht="120" customHeight="1" x14ac:dyDescent="0.2">
      <c r="A341" s="31" t="str">
        <f ca="1">INDIRECT("vocab_list!B" &amp; (1 + 18*$F337 + 5))</f>
        <v>発車</v>
      </c>
      <c r="B341" s="31"/>
      <c r="C341" s="31" t="str">
        <f ca="1">INDIRECT("vocab_list!B" &amp; (1 + 18*$F337 + 11))</f>
        <v>知る</v>
      </c>
      <c r="D341" s="31"/>
      <c r="E341" s="31" t="str">
        <f ca="1">INDIRECT("vocab_list!B" &amp; (1 + 18*$F337 + 17))</f>
        <v>立派</v>
      </c>
      <c r="F341">
        <f t="shared" si="5"/>
        <v>28</v>
      </c>
    </row>
    <row r="342" spans="1:6" ht="120" customHeight="1" x14ac:dyDescent="0.2">
      <c r="A342" s="31" t="str">
        <f ca="1">INDIRECT("vocab_list!B" &amp; (1 + 18*$F337 + 6))</f>
        <v>目玉</v>
      </c>
      <c r="B342" s="31"/>
      <c r="C342" s="31" t="str">
        <f ca="1">INDIRECT("vocab_list!B" &amp; (1 + 18*$F337 + 12))</f>
        <v>短い</v>
      </c>
      <c r="D342" s="31"/>
      <c r="E342" s="31" t="str">
        <f ca="1">INDIRECT("vocab_list!B" &amp; (1 + 18*$F337 + 18))</f>
        <v>競争</v>
      </c>
      <c r="F342">
        <f t="shared" si="5"/>
        <v>28</v>
      </c>
    </row>
    <row r="343" spans="1:6" ht="120" customHeight="1" x14ac:dyDescent="0.2">
      <c r="A343" s="33" t="str">
        <f ca="1">INDIRECT("vocab_list!C" &amp; (1 + 18*$F337 + 13))</f>
        <v xml:space="preserve">けんきゅう (研究) : study/research/investigation
</v>
      </c>
      <c r="B343" s="33"/>
      <c r="C343" s="33" t="str">
        <f ca="1">INDIRECT("vocab_list!C" &amp; (1 + 18*$F337 + 7))</f>
        <v xml:space="preserve">そうだん (相談) : consultation/discussion/discussing/asking (somebody) for advice
</v>
      </c>
      <c r="D343" s="33"/>
      <c r="E343" s="33" t="str">
        <f ca="1">INDIRECT("vocab_list!C" &amp; (1 + 18*$F337 + 1))</f>
        <v xml:space="preserve">るす (留守) : 1. absence/being away from home 2. house-sitting/house-sitter 3. being left unattended to (of one's studies, etc.)/neglecting
</v>
      </c>
      <c r="F343">
        <f t="shared" si="5"/>
        <v>28</v>
      </c>
    </row>
    <row r="344" spans="1:6" ht="120" customHeight="1" x14ac:dyDescent="0.2">
      <c r="A344" s="33" t="str">
        <f ca="1">INDIRECT("vocab_list!C" &amp; (1 + 18*$F337 + 14))</f>
        <v xml:space="preserve">ひみつ (秘密) : 1. secret/secrecy/confidentiality/privacy 2. mystery 3. secret (e.g. to success) 4. esoteric teachings
</v>
      </c>
      <c r="B344" s="33"/>
      <c r="C344" s="33" t="str">
        <f ca="1">INDIRECT("vocab_list!C" &amp; (1 + 18*$F337 + 8))</f>
        <v xml:space="preserve">ねむい (眠い) : sleepy/drowsy/somnolent
</v>
      </c>
      <c r="D344" s="33"/>
      <c r="E344" s="33" t="str">
        <f ca="1">INDIRECT("vocab_list!C" &amp; (1 + 18*$F337 + 2))</f>
        <v xml:space="preserve">ばんごう (番号) : number/series of digits
</v>
      </c>
      <c r="F344">
        <f t="shared" si="5"/>
        <v>28</v>
      </c>
    </row>
    <row r="345" spans="1:6" ht="120" customHeight="1" x14ac:dyDescent="0.2">
      <c r="A345" s="33" t="str">
        <f ca="1">INDIRECT("vocab_list!C" &amp; (1 + 18*$F337 + 15))</f>
        <v xml:space="preserve">たつ (立つ) : 1. to stand/to rise/to stand up 2. to find oneself (e.g. in a difficult position) 3. to depart (on a plane, train, etc.)
</v>
      </c>
      <c r="B345" s="33"/>
      <c r="C345" s="33" t="str">
        <f ca="1">INDIRECT("vocab_list!C" &amp; (1 + 18*$F337 + 9))</f>
        <v xml:space="preserve">くらむ (眩む) : 1. to be dazzled by/to be dizzied by/to be disoriented by 2. to be lost in (greed, lust, etc.) 3. to become dark
</v>
      </c>
      <c r="D345" s="33"/>
      <c r="E345" s="33" t="str">
        <f ca="1">INDIRECT("vocab_list!C" &amp; (1 + 18*$F337 + 3))</f>
        <v xml:space="preserve">びょうき (病気) : 1. illness (usu. excluding minor ailments, e.g. colds)/disease/sickness 2. weirdness/bad habit/bad behaviour/craziness/perversion
</v>
      </c>
      <c r="F345">
        <f t="shared" si="5"/>
        <v>28</v>
      </c>
    </row>
    <row r="346" spans="1:6" ht="120" customHeight="1" x14ac:dyDescent="0.2">
      <c r="A346" s="33" t="str">
        <f ca="1">INDIRECT("vocab_list!C" &amp; (1 + 18*$F337 + 16))</f>
        <v>たてる (立てる) : 1. to stand up/to put up/to set up/to erect/to raise</v>
      </c>
      <c r="B346" s="33"/>
      <c r="C346" s="33" t="str">
        <f ca="1">INDIRECT("vocab_list!C" &amp; (1 + 18*$F337 + 10))</f>
        <v xml:space="preserve">つく (着く) : 1. to arrive at/to reach 2. to sit on/to sit at (e.g. the table)
</v>
      </c>
      <c r="D346" s="33"/>
      <c r="E346" s="33" t="str">
        <f ca="1">INDIRECT("vocab_list!C" &amp; (1 + 18*$F337 + 4))</f>
        <v xml:space="preserve">びょういん (病院) : hospital/clinic/doctor's office/doctor's surgery/infirmary
</v>
      </c>
      <c r="F346">
        <f t="shared" si="5"/>
        <v>28</v>
      </c>
    </row>
    <row r="347" spans="1:6" ht="120" customHeight="1" x14ac:dyDescent="0.2">
      <c r="A347" s="33" t="str">
        <f ca="1">INDIRECT("vocab_list!C" &amp; (1 + 18*$F337 + 17))</f>
        <v xml:space="preserve">りっぱ (立派) : 1. splendid/fine/handsome/elegant/imposing/prominent 2. praiseworthy/creditable/worthy 
</v>
      </c>
      <c r="B347" s="33"/>
      <c r="C347" s="33" t="str">
        <f ca="1">INDIRECT("vocab_list!C" &amp; (1 + 18*$F337 + 11))</f>
        <v xml:space="preserve">しる (知る) : 1. to be aware of/to know/to be conscious of/to cognize/to cognise 2. to notice/to feel 3. to understand/to comprehend/to grasp 
</v>
      </c>
      <c r="D347" s="33"/>
      <c r="E347" s="33" t="str">
        <f ca="1">INDIRECT("vocab_list!C" &amp; (1 + 18*$F337 + 5))</f>
        <v xml:space="preserve">はっしゃ (発車) : departure (of a train, car, etc.)/starting/leaving
</v>
      </c>
      <c r="F347">
        <f t="shared" si="5"/>
        <v>28</v>
      </c>
    </row>
    <row r="348" spans="1:6" ht="120" customHeight="1" x14ac:dyDescent="0.2">
      <c r="A348" s="33" t="str">
        <f ca="1">INDIRECT("vocab_list!C" &amp; (1 + 18*$F337 + 18))</f>
        <v xml:space="preserve">きょうそう (競争) : 1. competition/contest/rivalry/race 2. competition (between organisms or species)
</v>
      </c>
      <c r="B348" s="33"/>
      <c r="C348" s="33" t="str">
        <f ca="1">INDIRECT("vocab_list!C" &amp; (1 + 18*$F337 + 12))</f>
        <v xml:space="preserve">みじかい (短い) : 1. short 2. brief
</v>
      </c>
      <c r="D348" s="33"/>
      <c r="E348" s="33" t="str">
        <f ca="1">INDIRECT("vocab_list!C" &amp; (1 + 18*$F337 + 6))</f>
        <v xml:space="preserve">めだま (目玉) : 1. eyeball 2. special feature/centerpiece/showpiece/drawcard 3. special program/loss leader 4. sunny-side up fried egg
</v>
      </c>
      <c r="F348">
        <f t="shared" si="5"/>
        <v>28</v>
      </c>
    </row>
    <row r="349" spans="1:6" ht="120" customHeight="1" x14ac:dyDescent="0.2">
      <c r="A349" s="31" t="str">
        <f ca="1">INDIRECT("vocab_list!B" &amp; (1 + 18*$F349 + 1))</f>
        <v>笑う</v>
      </c>
      <c r="B349" s="32"/>
      <c r="C349" s="31" t="str">
        <f ca="1">INDIRECT("vocab_list!B" &amp; (1 + 18*$F349 + 7))</f>
        <v>考古</v>
      </c>
      <c r="D349" s="32"/>
      <c r="E349" s="31" t="str">
        <f ca="1">INDIRECT("vocab_list!B" &amp; (1 + 18*$F349+ 13))</f>
        <v>苦労</v>
      </c>
      <c r="F349">
        <f t="shared" si="5"/>
        <v>29</v>
      </c>
    </row>
    <row r="350" spans="1:6" ht="120" customHeight="1" x14ac:dyDescent="0.2">
      <c r="A350" s="31" t="str">
        <f ca="1">INDIRECT("vocab_list!B" &amp; (1 + 18*$F349 + 2))</f>
        <v>管理</v>
      </c>
      <c r="B350" s="32"/>
      <c r="C350" s="31" t="str">
        <f ca="1">INDIRECT("vocab_list!B" &amp; (1 + 18*$F349 + 8))</f>
        <v>聞き分け</v>
      </c>
      <c r="D350" s="32"/>
      <c r="E350" s="31" t="str">
        <f ca="1">INDIRECT("vocab_list!B" &amp; (1 + 18*$F349 + 14))</f>
        <v>落ちる</v>
      </c>
      <c r="F350">
        <f t="shared" si="5"/>
        <v>29</v>
      </c>
    </row>
    <row r="351" spans="1:6" ht="120" customHeight="1" x14ac:dyDescent="0.2">
      <c r="A351" s="31" t="str">
        <f ca="1">INDIRECT("vocab_list!B" &amp; (1 + 18*$F349 + 3))</f>
        <v>約束</v>
      </c>
      <c r="B351" s="32"/>
      <c r="C351" s="31" t="str">
        <f ca="1">INDIRECT("vocab_list!B" &amp; (1 + 18*$F349 + 9))</f>
        <v>腐る</v>
      </c>
      <c r="D351" s="32"/>
      <c r="E351" s="31" t="str">
        <f ca="1">INDIRECT("vocab_list!B" &amp; (1 + 18*$F349 + 15))</f>
        <v>落とす</v>
      </c>
      <c r="F351">
        <f t="shared" si="5"/>
        <v>29</v>
      </c>
    </row>
    <row r="352" spans="1:6" ht="120" customHeight="1" x14ac:dyDescent="0.2">
      <c r="A352" s="31" t="str">
        <f ca="1">INDIRECT("vocab_list!B" &amp; (1 + 18*$F349 + 4))</f>
        <v>結う</v>
      </c>
      <c r="B352" s="32"/>
      <c r="C352" s="31" t="str">
        <f ca="1">INDIRECT("vocab_list!B" &amp; (1 + 18*$F349 + 10))</f>
        <v>自分</v>
      </c>
      <c r="D352" s="32"/>
      <c r="E352" s="31" t="str">
        <f ca="1">INDIRECT("vocab_list!B" &amp; (1 + 18*$F349 + 16))</f>
        <v>行く</v>
      </c>
      <c r="F352">
        <f t="shared" si="5"/>
        <v>29</v>
      </c>
    </row>
    <row r="353" spans="1:6" ht="120" customHeight="1" x14ac:dyDescent="0.2">
      <c r="A353" s="31" t="str">
        <f ca="1">INDIRECT("vocab_list!B" &amp; (1 + 18*$F349 + 5))</f>
        <v>絵本</v>
      </c>
      <c r="B353" s="31"/>
      <c r="C353" s="31" t="str">
        <f ca="1">INDIRECT("vocab_list!B" &amp; (1 + 18*$F349 + 11))</f>
        <v>花屋</v>
      </c>
      <c r="D353" s="31"/>
      <c r="E353" s="31" t="str">
        <f ca="1">INDIRECT("vocab_list!B" &amp; (1 + 18*$F349 + 17))</f>
        <v>見える</v>
      </c>
      <c r="F353">
        <f t="shared" si="5"/>
        <v>29</v>
      </c>
    </row>
    <row r="354" spans="1:6" ht="120" customHeight="1" x14ac:dyDescent="0.2">
      <c r="A354" s="31" t="str">
        <f ca="1">INDIRECT("vocab_list!B" &amp; (1 + 18*$F349 + 6))</f>
        <v>縛る</v>
      </c>
      <c r="B354" s="31"/>
      <c r="C354" s="31" t="str">
        <f ca="1">INDIRECT("vocab_list!B" &amp; (1 + 18*$F349 + 12))</f>
        <v>若い</v>
      </c>
      <c r="D354" s="31"/>
      <c r="E354" s="31" t="str">
        <f ca="1">INDIRECT("vocab_list!B" &amp; (1 + 18*$F349 + 18))</f>
        <v>見かけ</v>
      </c>
      <c r="F354">
        <f t="shared" si="5"/>
        <v>29</v>
      </c>
    </row>
    <row r="355" spans="1:6" ht="120" customHeight="1" x14ac:dyDescent="0.2">
      <c r="A355" s="33" t="str">
        <f ca="1">INDIRECT("vocab_list!C" &amp; (1 + 18*$F349 + 13))</f>
        <v xml:space="preserve">くろう (苦労) : 1. trouble/hardship/difficulty/labour/labor/toil/pains 2. anxiety/worry/concern/cares
</v>
      </c>
      <c r="B355" s="33"/>
      <c r="C355" s="33" t="str">
        <f ca="1">INDIRECT("vocab_list!C" &amp; (1 + 18*$F349 + 7))</f>
        <v xml:space="preserve">こうこ (考古) : study of antiquities/archeology
</v>
      </c>
      <c r="D355" s="33"/>
      <c r="E355" s="33" t="str">
        <f ca="1">INDIRECT("vocab_list!C" &amp; (1 + 18*$F349 + 1))</f>
        <v xml:space="preserve">わらう (笑う) : 1. to laugh 2. to smile 3. to sneer/to ridicule 4. to be dumbfounded/to be flabbergasted
</v>
      </c>
      <c r="F355">
        <f t="shared" si="5"/>
        <v>29</v>
      </c>
    </row>
    <row r="356" spans="1:6" ht="120" customHeight="1" x14ac:dyDescent="0.2">
      <c r="A356" s="33" t="str">
        <f ca="1">INDIRECT("vocab_list!C" &amp; (1 + 18*$F349 + 14))</f>
        <v xml:space="preserve">おちる (落ちる) : 1. to fall down/to drop/to fall (e.g. rain)/to sink (e.g. sun or moon) 2. to be omitted 3. to decrease 4. to fail (e.g. exam)/to lose (e.g. election) 5. to crash/to fall behind
</v>
      </c>
      <c r="B356" s="33"/>
      <c r="C356" s="33" t="str">
        <f ca="1">INDIRECT("vocab_list!C" &amp; (1 + 18*$F349 + 8))</f>
        <v xml:space="preserve">ききわけ (聞き分け) : reasonableness (esp. of children)/obedience
</v>
      </c>
      <c r="D356" s="33"/>
      <c r="E356" s="33" t="str">
        <f ca="1">INDIRECT("vocab_list!C" &amp; (1 + 18*$F349 + 2))</f>
        <v xml:space="preserve">かんり (管理) : control/management (e.g. of a business)
</v>
      </c>
      <c r="F356">
        <f t="shared" si="5"/>
        <v>29</v>
      </c>
    </row>
    <row r="357" spans="1:6" ht="120" customHeight="1" x14ac:dyDescent="0.2">
      <c r="A357" s="33" t="str">
        <f ca="1">INDIRECT("vocab_list!C" &amp; (1 + 18*$F349 + 15))</f>
        <v xml:space="preserve">おとす (落とす) : 1. to drop/to lose 2. to clean off (dirt, makeup, paint, etc.)/to remove (e.g. stains or facial hair) 3. to lose (a match)/to reject (an applicant)/to fail (a course)
</v>
      </c>
      <c r="B357" s="33"/>
      <c r="C357" s="33" t="str">
        <f ca="1">INDIRECT("vocab_list!C" &amp; (1 + 18*$F349 + 9))</f>
        <v>くさる (腐る) : 1. to rot/to go bad/to decay/to spoil 2. to corrode/to weather/to crumble 3. to become useless/to weaken (from lack of practice) 4. to be corrupt 5. to be depressed</v>
      </c>
      <c r="D357" s="33"/>
      <c r="E357" s="33" t="str">
        <f ca="1">INDIRECT("vocab_list!C" &amp; (1 + 18*$F349 + 3))</f>
        <v xml:space="preserve">やくそく (約束) : 1. promise/agreement/arrangement/one's word/contract/pact/appointment/engagement/date 2. convention/rule 3. destiny/fate
</v>
      </c>
      <c r="F357">
        <f t="shared" si="5"/>
        <v>29</v>
      </c>
    </row>
    <row r="358" spans="1:6" ht="120" customHeight="1" x14ac:dyDescent="0.2">
      <c r="A358" s="33" t="str">
        <f ca="1">INDIRECT("vocab_list!C" &amp; (1 + 18*$F349 + 16))</f>
        <v xml:space="preserve">いく (行く) : 1. to go/to move (in a direction or towards a specific location)/to head (towards)/to be transported (towards)/to reach 2. to proceed/to take place </v>
      </c>
      <c r="B358" s="33"/>
      <c r="C358" s="33" t="str">
        <f ca="1">INDIRECT("vocab_list!C" &amp; (1 + 18*$F349 + 10))</f>
        <v xml:space="preserve">じぶん (自分) : 1. myself/yourself/oneself/himself/herself 2. I/me 3. you
</v>
      </c>
      <c r="D358" s="33"/>
      <c r="E358" s="33" t="str">
        <f ca="1">INDIRECT("vocab_list!C" &amp; (1 + 18*$F349 + 4))</f>
        <v xml:space="preserve">ゆう (結う) : 1. to do up (hair)/to dress/to arrange 2. to tie/to bind/to fasten/to make (a fence)
</v>
      </c>
      <c r="F358">
        <f t="shared" ref="F358:F408" si="6">FLOOR((ROW()-1)/12,1)</f>
        <v>29</v>
      </c>
    </row>
    <row r="359" spans="1:6" ht="120" customHeight="1" x14ac:dyDescent="0.2">
      <c r="A359" s="33" t="str">
        <f ca="1">INDIRECT("vocab_list!C" &amp; (1 + 18*$F349 + 17))</f>
        <v>みえる (見える) : 1. to be seen/to be in sight 2. to look/to seem/to appear 3. to come</v>
      </c>
      <c r="B359" s="33"/>
      <c r="C359" s="33" t="str">
        <f ca="1">INDIRECT("vocab_list!C" &amp; (1 + 18*$F349 + 11))</f>
        <v xml:space="preserve">はなや (花屋) : florist/flower shop
</v>
      </c>
      <c r="D359" s="33"/>
      <c r="E359" s="33" t="str">
        <f ca="1">INDIRECT("vocab_list!C" &amp; (1 + 18*$F349 + 5))</f>
        <v xml:space="preserve">えほん (絵本) : picture book
</v>
      </c>
      <c r="F359">
        <f t="shared" si="6"/>
        <v>29</v>
      </c>
    </row>
    <row r="360" spans="1:6" ht="120" customHeight="1" x14ac:dyDescent="0.2">
      <c r="A360" s="33" t="str">
        <f ca="1">INDIRECT("vocab_list!C" &amp; (1 + 18*$F349 + 18))</f>
        <v xml:space="preserve">みかけ (見かけ) : 1. outward appearance 2. apparent
</v>
      </c>
      <c r="B360" s="33"/>
      <c r="C360" s="33" t="str">
        <f ca="1">INDIRECT("vocab_list!C" &amp; (1 + 18*$F349 + 12))</f>
        <v xml:space="preserve">わかい (若い) : 1. young/youthful 2. immature/green 3. low (number)/small
</v>
      </c>
      <c r="D360" s="33"/>
      <c r="E360" s="33" t="str">
        <f ca="1">INDIRECT("vocab_list!C" &amp; (1 + 18*$F349 + 6))</f>
        <v xml:space="preserve">しばる (縛る) : 1. to tie/to bind/to fasten 2. to restrict (freedom)/to tie down (with rules, regulations, etc.)/to fetter
</v>
      </c>
      <c r="F360">
        <f t="shared" si="6"/>
        <v>29</v>
      </c>
    </row>
    <row r="361" spans="1:6" ht="120" customHeight="1" x14ac:dyDescent="0.2">
      <c r="A361" s="31" t="str">
        <f ca="1">INDIRECT("vocab_list!B" &amp; (1 + 18*$F361 + 1))</f>
        <v>見せる</v>
      </c>
      <c r="B361" s="32"/>
      <c r="C361" s="31" t="str">
        <f ca="1">INDIRECT("vocab_list!B" &amp; (1 + 18*$F361 + 7))</f>
        <v>言う</v>
      </c>
      <c r="D361" s="32"/>
      <c r="E361" s="31" t="str">
        <f ca="1">INDIRECT("vocab_list!B" &amp; (1 + 18*$F361+ 13))</f>
        <v>身体</v>
      </c>
      <c r="F361">
        <f t="shared" si="6"/>
        <v>30</v>
      </c>
    </row>
    <row r="362" spans="1:6" ht="120" customHeight="1" x14ac:dyDescent="0.2">
      <c r="A362" s="31" t="str">
        <f ca="1">INDIRECT("vocab_list!B" &amp; (1 + 18*$F361 + 2))</f>
        <v>見つかる</v>
      </c>
      <c r="B362" s="32"/>
      <c r="C362" s="31" t="str">
        <f ca="1">INDIRECT("vocab_list!B" &amp; (1 + 18*$F361 + 8))</f>
        <v>訪れる</v>
      </c>
      <c r="D362" s="32"/>
      <c r="E362" s="31" t="str">
        <f ca="1">INDIRECT("vocab_list!B" &amp; (1 + 18*$F361 + 14))</f>
        <v>車掌</v>
      </c>
      <c r="F362">
        <f t="shared" si="6"/>
        <v>30</v>
      </c>
    </row>
    <row r="363" spans="1:6" ht="120" customHeight="1" x14ac:dyDescent="0.2">
      <c r="A363" s="31" t="str">
        <f ca="1">INDIRECT("vocab_list!B" &amp; (1 + 18*$F361 + 3))</f>
        <v>見つける</v>
      </c>
      <c r="B363" s="32"/>
      <c r="C363" s="31" t="str">
        <f ca="1">INDIRECT("vocab_list!B" &amp; (1 + 18*$F361 + 9))</f>
        <v>話す</v>
      </c>
      <c r="D363" s="32"/>
      <c r="E363" s="31" t="str">
        <f ca="1">INDIRECT("vocab_list!B" &amp; (1 + 18*$F361 + 15))</f>
        <v>農夫</v>
      </c>
      <c r="F363">
        <f t="shared" si="6"/>
        <v>30</v>
      </c>
    </row>
    <row r="364" spans="1:6" ht="120" customHeight="1" x14ac:dyDescent="0.2">
      <c r="A364" s="31" t="str">
        <f ca="1">INDIRECT("vocab_list!B" &amp; (1 + 18*$F361 + 4))</f>
        <v>見る</v>
      </c>
      <c r="B364" s="32"/>
      <c r="C364" s="31" t="str">
        <f ca="1">INDIRECT("vocab_list!B" &amp; (1 + 18*$F361 + 10))</f>
        <v>貸す</v>
      </c>
      <c r="D364" s="32"/>
      <c r="E364" s="31" t="str">
        <f ca="1">INDIRECT("vocab_list!B" &amp; (1 + 18*$F361 + 16))</f>
        <v>迎える</v>
      </c>
      <c r="F364">
        <f t="shared" si="6"/>
        <v>30</v>
      </c>
    </row>
    <row r="365" spans="1:6" ht="120" customHeight="1" x14ac:dyDescent="0.2">
      <c r="A365" s="31" t="str">
        <f ca="1">INDIRECT("vocab_list!B" &amp; (1 + 18*$F361 + 5))</f>
        <v>見舞い</v>
      </c>
      <c r="B365" s="31"/>
      <c r="C365" s="31" t="str">
        <f ca="1">INDIRECT("vocab_list!B" &amp; (1 + 18*$F361 + 11))</f>
        <v>賢い</v>
      </c>
      <c r="D365" s="31"/>
      <c r="E365" s="31" t="str">
        <f ca="1">INDIRECT("vocab_list!B" &amp; (1 + 18*$F361 + 17))</f>
        <v>迷う</v>
      </c>
      <c r="F365">
        <f t="shared" si="6"/>
        <v>30</v>
      </c>
    </row>
    <row r="366" spans="1:6" ht="120" customHeight="1" x14ac:dyDescent="0.2">
      <c r="A366" s="31" t="str">
        <f ca="1">INDIRECT("vocab_list!B" &amp; (1 + 18*$F361 + 6))</f>
        <v>覚え</v>
      </c>
      <c r="B366" s="31"/>
      <c r="C366" s="31" t="str">
        <f ca="1">INDIRECT("vocab_list!B" &amp; (1 + 18*$F361 + 12))</f>
        <v>起きる</v>
      </c>
      <c r="D366" s="31"/>
      <c r="E366" s="31" t="str">
        <f ca="1">INDIRECT("vocab_list!B" &amp; (1 + 18*$F361 + 18))</f>
        <v>迷子</v>
      </c>
      <c r="F366">
        <f t="shared" si="6"/>
        <v>30</v>
      </c>
    </row>
    <row r="367" spans="1:6" ht="120" customHeight="1" x14ac:dyDescent="0.2">
      <c r="A367" s="33" t="str">
        <f ca="1">INDIRECT("vocab_list!C" &amp; (1 + 18*$F361 + 13))</f>
        <v xml:space="preserve">からだ (体) : 1. body 2. torso/trunk 3. build/physique/frame/figure 4. health/constitution 5. corpse/dead body
</v>
      </c>
      <c r="B367" s="33"/>
      <c r="C367" s="33" t="str">
        <f ca="1">INDIRECT("vocab_list!C" &amp; (1 + 18*$F361 + 7))</f>
        <v xml:space="preserve">いう (言う) : 1. to say/to utter/to declare 2. to name/to call 3. to go (e.g. "the alarm went ping")/to make a noise
</v>
      </c>
      <c r="D367" s="33"/>
      <c r="E367" s="33" t="str">
        <f ca="1">INDIRECT("vocab_list!C" &amp; (1 + 18*$F361 + 1))</f>
        <v xml:space="preserve">みせる (見せる) : to show/to display
</v>
      </c>
      <c r="F367">
        <f t="shared" si="6"/>
        <v>30</v>
      </c>
    </row>
    <row r="368" spans="1:6" ht="120" customHeight="1" x14ac:dyDescent="0.2">
      <c r="A368" s="33" t="str">
        <f ca="1">INDIRECT("vocab_list!C" &amp; (1 + 18*$F361 + 14))</f>
        <v xml:space="preserve">しゃしょう (車掌) : (train) conductor
</v>
      </c>
      <c r="B368" s="33"/>
      <c r="C368" s="33" t="str">
        <f ca="1">INDIRECT("vocab_list!C" &amp; (1 + 18*$F361 + 8))</f>
        <v xml:space="preserve">おとずれる (訪れる) : 1. to visit/to call on 2. to arrive (season, time, situation, etc.)/to come/to appear 
</v>
      </c>
      <c r="D368" s="33"/>
      <c r="E368" s="33" t="str">
        <f ca="1">INDIRECT("vocab_list!C" &amp; (1 + 18*$F361 + 2))</f>
        <v xml:space="preserve">みつかる (見つかる) : to be found/to be discovered
</v>
      </c>
      <c r="F368">
        <f t="shared" si="6"/>
        <v>30</v>
      </c>
    </row>
    <row r="369" spans="1:6" ht="120" customHeight="1" x14ac:dyDescent="0.2">
      <c r="A369" s="33" t="str">
        <f ca="1">INDIRECT("vocab_list!C" &amp; (1 + 18*$F361 + 15))</f>
        <v xml:space="preserve">のうふ (農夫) : (male) farmer/peasant/farmhand
</v>
      </c>
      <c r="B369" s="33"/>
      <c r="C369" s="33" t="str">
        <f ca="1">INDIRECT("vocab_list!C" &amp; (1 + 18*$F361 + 9))</f>
        <v xml:space="preserve">はなす (話す) : 1. to talk/to speak/to converse/to chat 2. to tell/to explain/to narrate/to mention/to describe/to discuss 3. to speak (a language)
</v>
      </c>
      <c r="D369" s="33"/>
      <c r="E369" s="33" t="str">
        <f ca="1">INDIRECT("vocab_list!C" &amp; (1 + 18*$F361 + 3))</f>
        <v xml:space="preserve">みつける (見つける) : 1. to discover/to find (e.g. an error in a book)/to spot 2. to locate/to find (e.g. something missing)/to find fault
</v>
      </c>
      <c r="F369">
        <f t="shared" si="6"/>
        <v>30</v>
      </c>
    </row>
    <row r="370" spans="1:6" ht="120" customHeight="1" x14ac:dyDescent="0.2">
      <c r="A370" s="33" t="str">
        <f ca="1">INDIRECT("vocab_list!C" &amp; (1 + 18*$F361 + 16))</f>
        <v xml:space="preserve">むかえる (迎える) : 1. to go out to meet 2. to receive/to welcome/to greet 3. to accept (e.g. as a member of a group or family) 4. to call for/to summon/to invite 
</v>
      </c>
      <c r="B370" s="33"/>
      <c r="C370" s="33" t="str">
        <f ca="1">INDIRECT("vocab_list!C" &amp; (1 + 18*$F361 + 10))</f>
        <v xml:space="preserve">かす (貸す) : 1. to lend/to loan 2. to rent out/to hire out
</v>
      </c>
      <c r="D370" s="33"/>
      <c r="E370" s="33" t="str">
        <f ca="1">INDIRECT("vocab_list!C" &amp; (1 + 18*$F361 + 4))</f>
        <v xml:space="preserve">みる (見る) : 1. to see/to look/to watch/to view/to observe 2. to examine/to assess/to check 3. to look after  5. to try .../to have a go at .../to give ... a try 6. to see (that) .../to find (that) ...
</v>
      </c>
      <c r="F370">
        <f t="shared" si="6"/>
        <v>30</v>
      </c>
    </row>
    <row r="371" spans="1:6" ht="120" customHeight="1" x14ac:dyDescent="0.2">
      <c r="A371" s="33" t="str">
        <f ca="1">INDIRECT("vocab_list!C" &amp; (1 + 18*$F361 + 17))</f>
        <v xml:space="preserve">まよう (迷う) : 1. to lose one's way/to get lost 2. to waver/to hesitate 3. to give into temptation/to lose control of oneself
</v>
      </c>
      <c r="B371" s="33"/>
      <c r="C371" s="33" t="str">
        <f ca="1">INDIRECT("vocab_list!C" &amp; (1 + 18*$F361 + 11))</f>
        <v xml:space="preserve">かしこい (賢い) : wise/clever/smart
</v>
      </c>
      <c r="D371" s="33"/>
      <c r="E371" s="33" t="str">
        <f ca="1">INDIRECT("vocab_list!C" &amp; (1 + 18*$F361 + 5))</f>
        <v xml:space="preserve">みまい (見舞い) : 1. visiting ill or distressed people/writing get-well letters 2. get-well gifts/get-well letters 3. expression of sympathy/expression of concern/enquiry/inquiry
</v>
      </c>
      <c r="F371">
        <f t="shared" si="6"/>
        <v>30</v>
      </c>
    </row>
    <row r="372" spans="1:6" ht="120" customHeight="1" x14ac:dyDescent="0.2">
      <c r="A372" s="33" t="str">
        <f ca="1">INDIRECT("vocab_list!C" &amp; (1 + 18*$F361 + 18))</f>
        <v xml:space="preserve">まいご (迷子) : lost child/lost person/stray child/missing child
</v>
      </c>
      <c r="B372" s="33"/>
      <c r="C372" s="33" t="str">
        <f ca="1">INDIRECT("vocab_list!C" &amp; (1 + 18*$F361 + 12))</f>
        <v xml:space="preserve">おきる (起きる) : 1. to get up/to rise/to blaze up (fire) 2. to wake up/to be awake/to stay awake 3. to occur (usu. of unfavourable incidents)/to happen/to take place
</v>
      </c>
      <c r="D372" s="33"/>
      <c r="E372" s="33" t="str">
        <f ca="1">INDIRECT("vocab_list!C" &amp; (1 + 18*$F361 + 6))</f>
        <v xml:space="preserve">おぼえ (覚え) : memory/sense/experience
</v>
      </c>
      <c r="F372">
        <f t="shared" si="6"/>
        <v>30</v>
      </c>
    </row>
    <row r="373" spans="1:6" ht="120" customHeight="1" x14ac:dyDescent="0.2">
      <c r="A373" s="31" t="str">
        <f ca="1">INDIRECT("vocab_list!B" &amp; (1 + 18*$F373 + 1))</f>
        <v>退院</v>
      </c>
      <c r="B373" s="32"/>
      <c r="C373" s="31" t="str">
        <f ca="1">INDIRECT("vocab_list!B" &amp; (1 + 18*$F373 + 7))</f>
        <v>連絡</v>
      </c>
      <c r="D373" s="32"/>
      <c r="E373" s="31" t="str">
        <f ca="1">INDIRECT("vocab_list!B" &amp; (1 + 18*$F373+ 13))</f>
        <v>部屋</v>
      </c>
      <c r="F373">
        <f t="shared" si="6"/>
        <v>31</v>
      </c>
    </row>
    <row r="374" spans="1:6" ht="120" customHeight="1" x14ac:dyDescent="0.2">
      <c r="A374" s="31" t="str">
        <f ca="1">INDIRECT("vocab_list!B" &amp; (1 + 18*$F373 + 2))</f>
        <v>逃げる</v>
      </c>
      <c r="B374" s="32"/>
      <c r="C374" s="31" t="str">
        <f ca="1">INDIRECT("vocab_list!B" &amp; (1 + 18*$F373 + 8))</f>
        <v>遅い</v>
      </c>
      <c r="D374" s="32"/>
      <c r="E374" s="31" t="str">
        <f ca="1">INDIRECT("vocab_list!B" &amp; (1 + 18*$F373 + 14))</f>
        <v>郵便</v>
      </c>
      <c r="F374">
        <f t="shared" si="6"/>
        <v>31</v>
      </c>
    </row>
    <row r="375" spans="1:6" ht="120" customHeight="1" x14ac:dyDescent="0.2">
      <c r="A375" s="31" t="str">
        <f ca="1">INDIRECT("vocab_list!B" &amp; (1 + 18*$F373 + 3))</f>
        <v>途中</v>
      </c>
      <c r="B375" s="32"/>
      <c r="C375" s="31" t="str">
        <f ca="1">INDIRECT("vocab_list!B" &amp; (1 + 18*$F373 + 9))</f>
        <v>遅れる</v>
      </c>
      <c r="D375" s="32"/>
      <c r="E375" s="31" t="str">
        <f ca="1">INDIRECT("vocab_list!B" &amp; (1 + 18*$F373 + 15))</f>
        <v>配達</v>
      </c>
      <c r="F375">
        <f t="shared" si="6"/>
        <v>31</v>
      </c>
    </row>
    <row r="376" spans="1:6" ht="120" customHeight="1" x14ac:dyDescent="0.2">
      <c r="A376" s="31" t="str">
        <f ca="1">INDIRECT("vocab_list!B" &amp; (1 + 18*$F373 + 4))</f>
        <v>通す</v>
      </c>
      <c r="B376" s="32"/>
      <c r="C376" s="31" t="str">
        <f ca="1">INDIRECT("vocab_list!B" &amp; (1 + 18*$F373 + 10))</f>
        <v>遊ぶ</v>
      </c>
      <c r="D376" s="32"/>
      <c r="E376" s="31" t="str">
        <f ca="1">INDIRECT("vocab_list!B" &amp; (1 + 18*$F373 + 16))</f>
        <v>重い</v>
      </c>
      <c r="F376">
        <f t="shared" si="6"/>
        <v>31</v>
      </c>
    </row>
    <row r="377" spans="1:6" ht="120" customHeight="1" x14ac:dyDescent="0.2">
      <c r="A377" s="31" t="str">
        <f ca="1">INDIRECT("vocab_list!B" &amp; (1 + 18*$F373 + 5))</f>
        <v>通る</v>
      </c>
      <c r="B377" s="31"/>
      <c r="C377" s="31" t="str">
        <f ca="1">INDIRECT("vocab_list!B" &amp; (1 + 18*$F373 + 11))</f>
        <v>運ぶ</v>
      </c>
      <c r="D377" s="31"/>
      <c r="E377" s="31" t="str">
        <f ca="1">INDIRECT("vocab_list!B" &amp; (1 + 18*$F373 + 17))</f>
        <v>開ける</v>
      </c>
      <c r="F377">
        <f t="shared" si="6"/>
        <v>31</v>
      </c>
    </row>
    <row r="378" spans="1:6" ht="120" customHeight="1" x14ac:dyDescent="0.2">
      <c r="A378" s="31" t="str">
        <f ca="1">INDIRECT("vocab_list!B" &amp; (1 + 18*$F373 + 6))</f>
        <v>連れる</v>
      </c>
      <c r="B378" s="31"/>
      <c r="C378" s="31" t="str">
        <f ca="1">INDIRECT("vocab_list!B" &amp; (1 + 18*$F373 + 12))</f>
        <v>運転</v>
      </c>
      <c r="D378" s="31"/>
      <c r="E378" s="31" t="str">
        <f ca="1">INDIRECT("vocab_list!B" &amp; (1 + 18*$F373 + 18))</f>
        <v>間に合う</v>
      </c>
      <c r="F378">
        <f t="shared" si="6"/>
        <v>31</v>
      </c>
    </row>
    <row r="379" spans="1:6" ht="120" customHeight="1" x14ac:dyDescent="0.2">
      <c r="A379" s="33" t="str">
        <f ca="1">INDIRECT("vocab_list!C" &amp; (1 + 18*$F373 + 13))</f>
        <v xml:space="preserve">へや (部屋) : 1. room/chamber 2. apartment/flat/pad 3. stable
</v>
      </c>
      <c r="B379" s="33"/>
      <c r="C379" s="33" t="str">
        <f ca="1">INDIRECT("vocab_list!C" &amp; (1 + 18*$F373 + 7))</f>
        <v xml:space="preserve">れんらく (連絡) : 1. contacting/communication/correspondence 2. connection (with a train, bus, etc.) 3. connection (between matters, incidents, etc.)/relation/link
</v>
      </c>
      <c r="D379" s="33"/>
      <c r="E379" s="33" t="str">
        <f ca="1">INDIRECT("vocab_list!C" &amp; (1 + 18*$F373 + 1))</f>
        <v xml:space="preserve">たいいん (退院) : leaving hospital/discharge from hospital
</v>
      </c>
      <c r="F379">
        <f t="shared" si="6"/>
        <v>31</v>
      </c>
    </row>
    <row r="380" spans="1:6" ht="120" customHeight="1" x14ac:dyDescent="0.2">
      <c r="A380" s="33" t="str">
        <f ca="1">INDIRECT("vocab_list!C" &amp; (1 + 18*$F373 + 14))</f>
        <v xml:space="preserve">ゆうびん (郵便) : 1. mail service/postal service/mail/post 2. mail/postal matter/postal items
</v>
      </c>
      <c r="B380" s="33"/>
      <c r="C380" s="33" t="str">
        <f ca="1">INDIRECT("vocab_list!C" &amp; (1 + 18*$F373 + 8))</f>
        <v xml:space="preserve">おそい (遅い) : 1. slow/time-consuming/sluggish 2. late (in the day) 3. later (than expected or usual)/late/behind schedule 4. too late/having missed the boat 5. dull/stupid
</v>
      </c>
      <c r="D380" s="33"/>
      <c r="E380" s="33" t="str">
        <f ca="1">INDIRECT("vocab_list!C" &amp; (1 + 18*$F373 + 2))</f>
        <v xml:space="preserve">にげる (逃げる) : to escape/to run away
</v>
      </c>
      <c r="F380">
        <f t="shared" si="6"/>
        <v>31</v>
      </c>
    </row>
    <row r="381" spans="1:6" ht="120" customHeight="1" x14ac:dyDescent="0.2">
      <c r="A381" s="33" t="str">
        <f ca="1">INDIRECT("vocab_list!C" &amp; (1 + 18*$F373 + 15))</f>
        <v xml:space="preserve">はいたつ (配達) : delivery
</v>
      </c>
      <c r="B381" s="33"/>
      <c r="C381" s="33" t="str">
        <f ca="1">INDIRECT("vocab_list!C" &amp; (1 + 18*$F373 + 9))</f>
        <v xml:space="preserve">おくれる (遅れる) : 1. to be late /to be delayed /to fall behind schedule 2. to fall behind (in a race, one's studies, etc.) 
</v>
      </c>
      <c r="D381" s="33"/>
      <c r="E381" s="33" t="str">
        <f ca="1">INDIRECT("vocab_list!C" &amp; (1 + 18*$F373 + 3))</f>
        <v xml:space="preserve">とちゅう (途中) : 1. on the way/en route/halfway 2. in the middle of/midway
</v>
      </c>
      <c r="F381">
        <f t="shared" si="6"/>
        <v>31</v>
      </c>
    </row>
    <row r="382" spans="1:6" ht="120" customHeight="1" x14ac:dyDescent="0.2">
      <c r="A382" s="33" t="str">
        <f ca="1">INDIRECT("vocab_list!C" &amp; (1 + 18*$F373 + 16))</f>
        <v xml:space="preserve">おもい (重い) : 1. heavy/weighty 2. heavy (feeling)/depressed/gloomy 4. important (position, responsibility, etc.)/serious 5. serious (punishment, illness, etc.)/severe
</v>
      </c>
      <c r="B382" s="33"/>
      <c r="C382" s="33" t="str">
        <f ca="1">INDIRECT("vocab_list!C" &amp; (1 + 18*$F373 + 10))</f>
        <v xml:space="preserve">あそぶ (遊ぶ) : 1. to play (games, sports)/to enjoy oneself /to have a good time 2. to mess about (with alcohol, gambling, philandery, etc.) 3. to be idle 4. to meet up (with friends) /to hang out </v>
      </c>
      <c r="D382" s="33"/>
      <c r="E382" s="33" t="str">
        <f ca="1">INDIRECT("vocab_list!C" &amp; (1 + 18*$F373 + 4))</f>
        <v xml:space="preserve">とおす (通す) : 1. to stick through/to force through 2. to spread throughout 3. to make a path between two points 4. to proceed in a logical manner 5. to let pass/to allow through
</v>
      </c>
      <c r="F382">
        <f t="shared" si="6"/>
        <v>31</v>
      </c>
    </row>
    <row r="383" spans="1:6" ht="120" customHeight="1" x14ac:dyDescent="0.2">
      <c r="A383" s="33" t="str">
        <f ca="1">INDIRECT("vocab_list!C" &amp; (1 + 18*$F373 + 17))</f>
        <v>あける (開ける) : 1. to open (a door, etc.)/to unwrap (e.g. parcel, package)/to unlock 2. to open (for business, etc.) 3. to empty/to remove 4. to move out/to clear out 5. to be away from (e.g. one's house)</v>
      </c>
      <c r="B383" s="33"/>
      <c r="C383" s="33" t="str">
        <f ca="1">INDIRECT("vocab_list!C" &amp; (1 + 18*$F373 + 11))</f>
        <v xml:space="preserve">はこぶ (運ぶ) : 1. to carry/to transport/to move/to convey 2. to come/to go 3. to wield (a tool, etc.)/to use 4. to go (well, etc.)/to proceed/to progress
</v>
      </c>
      <c r="D383" s="33"/>
      <c r="E383" s="33" t="str">
        <f ca="1">INDIRECT("vocab_list!C" &amp; (1 + 18*$F373 + 5))</f>
        <v xml:space="preserve">とおる (通る) : 1. to go by of 2. to run (between; of a rail service, bus route, etc.)/to operate (between) 3. to go indoors/to go into a room/to be admitted 4. to penetrate/to pierce 5. to permeate
</v>
      </c>
      <c r="F383">
        <f t="shared" si="6"/>
        <v>31</v>
      </c>
    </row>
    <row r="384" spans="1:6" ht="120" customHeight="1" x14ac:dyDescent="0.2">
      <c r="A384" s="33" t="str">
        <f ca="1">INDIRECT("vocab_list!C" &amp; (1 + 18*$F373 + 18))</f>
        <v xml:space="preserve">まにあう (間に合う) : 1. to be in time (for) 2. to serve (suit, meet) the purpose/to be good enough/to be enough/to manage/to make do
</v>
      </c>
      <c r="B384" s="33"/>
      <c r="C384" s="33" t="str">
        <f ca="1">INDIRECT("vocab_list!C" &amp; (1 + 18*$F373 + 12))</f>
        <v xml:space="preserve">うんてん (運転) : 1. operation (of a machine, etc.)/operating/running/run 2. driving 3. working (capital, etc.)
</v>
      </c>
      <c r="D384" s="33"/>
      <c r="E384" s="33" t="str">
        <f ca="1">INDIRECT("vocab_list!C" &amp; (1 + 18*$F373 + 6))</f>
        <v xml:space="preserve">つれる (連れる) : to take (someone) with one/to bring along/to go with/to be accompanied by
</v>
      </c>
      <c r="F384">
        <f t="shared" si="6"/>
        <v>31</v>
      </c>
    </row>
    <row r="385" spans="1:6" ht="120" customHeight="1" x14ac:dyDescent="0.2">
      <c r="A385" s="31" t="str">
        <f ca="1">INDIRECT("vocab_list!B" &amp; (1 + 18*$F385 + 1))</f>
        <v>間違い</v>
      </c>
      <c r="B385" s="32"/>
      <c r="C385" s="31" t="str">
        <f ca="1">INDIRECT("vocab_list!B" &amp; (1 + 18*$F385 + 7))</f>
        <v>雨やどり</v>
      </c>
      <c r="D385" s="32"/>
      <c r="E385" s="31" t="str">
        <f ca="1">INDIRECT("vocab_list!B" &amp; (1 + 18*$F385+ 13))</f>
        <v>頑張る</v>
      </c>
      <c r="F385">
        <f t="shared" si="6"/>
        <v>32</v>
      </c>
    </row>
    <row r="386" spans="1:6" ht="120" customHeight="1" x14ac:dyDescent="0.2">
      <c r="A386" s="31" t="str">
        <f ca="1">INDIRECT("vocab_list!B" &amp; (1 + 18*$F385 + 2))</f>
        <v>間違える</v>
      </c>
      <c r="B386" s="32"/>
      <c r="C386" s="31" t="str">
        <f ca="1">INDIRECT("vocab_list!B" &amp; (1 + 18*$F385 + 8))</f>
        <v>雨戸</v>
      </c>
      <c r="D386" s="32"/>
      <c r="E386" s="31" t="str">
        <f ca="1">INDIRECT("vocab_list!B" &amp; (1 + 18*$F385 + 14))</f>
        <v>願う</v>
      </c>
      <c r="F386">
        <f t="shared" si="6"/>
        <v>32</v>
      </c>
    </row>
    <row r="387" spans="1:6" ht="120" customHeight="1" x14ac:dyDescent="0.2">
      <c r="A387" s="31" t="str">
        <f ca="1">INDIRECT("vocab_list!B" &amp; (1 + 18*$F385 + 3))</f>
        <v>限る</v>
      </c>
      <c r="B387" s="32"/>
      <c r="C387" s="31" t="str">
        <f ca="1">INDIRECT("vocab_list!B" &amp; (1 + 18*$F385 + 9))</f>
        <v>電報</v>
      </c>
      <c r="D387" s="32"/>
      <c r="E387" s="31" t="str">
        <f ca="1">INDIRECT("vocab_list!B" &amp; (1 + 18*$F385 + 15))</f>
        <v>風邪</v>
      </c>
      <c r="F387">
        <f t="shared" si="6"/>
        <v>32</v>
      </c>
    </row>
    <row r="388" spans="1:6" ht="120" customHeight="1" x14ac:dyDescent="0.2">
      <c r="A388" s="31" t="str">
        <f ca="1">INDIRECT("vocab_list!B" &amp; (1 + 18*$F385 + 4))</f>
        <v>階段</v>
      </c>
      <c r="B388" s="32"/>
      <c r="C388" s="31" t="str">
        <f ca="1">INDIRECT("vocab_list!B" &amp; (1 + 18*$F385 + 10))</f>
        <v>電話</v>
      </c>
      <c r="D388" s="32"/>
      <c r="E388" s="31" t="str">
        <f ca="1">INDIRECT("vocab_list!B" &amp; (1 + 18*$F385 + 16))</f>
        <v>食べる</v>
      </c>
      <c r="F388">
        <f t="shared" si="6"/>
        <v>32</v>
      </c>
    </row>
    <row r="389" spans="1:6" ht="120" customHeight="1" x14ac:dyDescent="0.2">
      <c r="A389" s="31" t="str">
        <f ca="1">INDIRECT("vocab_list!B" &amp; (1 + 18*$F385 + 5))</f>
        <v>隠れる</v>
      </c>
      <c r="B389" s="31"/>
      <c r="C389" s="31" t="str">
        <f ca="1">INDIRECT("vocab_list!B" &amp; (1 + 18*$F385 + 11))</f>
        <v>電車</v>
      </c>
      <c r="D389" s="31"/>
      <c r="E389" s="31" t="str">
        <f ca="1">INDIRECT("vocab_list!B" &amp; (1 + 18*$F385 + 17))</f>
        <v>食べ頃</v>
      </c>
      <c r="F389">
        <f t="shared" si="6"/>
        <v>32</v>
      </c>
    </row>
    <row r="390" spans="1:6" ht="120" customHeight="1" x14ac:dyDescent="0.2">
      <c r="A390" s="31" t="str">
        <f ca="1">INDIRECT("vocab_list!B" &amp; (1 + 18*$F385 + 6))</f>
        <v>雨ふり</v>
      </c>
      <c r="B390" s="31"/>
      <c r="C390" s="31" t="str">
        <f ca="1">INDIRECT("vocab_list!B" &amp; (1 + 18*$F385 + 12))</f>
        <v>順番</v>
      </c>
      <c r="D390" s="31"/>
      <c r="E390" s="31" t="str">
        <f ca="1">INDIRECT("vocab_list!B" &amp; (1 + 18*$F385 + 18))</f>
        <v>駐在</v>
      </c>
      <c r="F390">
        <f t="shared" si="6"/>
        <v>32</v>
      </c>
    </row>
    <row r="391" spans="1:6" ht="120" customHeight="1" x14ac:dyDescent="0.2">
      <c r="A391" s="33" t="str">
        <f ca="1">INDIRECT("vocab_list!C" &amp; (1 + 18*$F385 + 13))</f>
        <v xml:space="preserve">がんばる (頑張る) : 1. to persevere/to persist/to keep at it/to hang on/to hold out/to do one's best 2. to insist that/to stick to (one's opinion) 3. to remain in a place/to stick to one's post/to refuse to budge
</v>
      </c>
      <c r="B391" s="33"/>
      <c r="C391" s="33" t="str">
        <f ca="1">INDIRECT("vocab_list!C" &amp; (1 + 18*$F385 + 7))</f>
        <v xml:space="preserve">あまやどり (雨宿り) : taking shelter from rain
</v>
      </c>
      <c r="D391" s="33"/>
      <c r="E391" s="33" t="str">
        <f ca="1">INDIRECT("vocab_list!C" &amp; (1 + 18*$F385 + 1))</f>
        <v xml:space="preserve">まちがい (間違い) : 1. mistake/error/blunder 2. accident/mishap/trouble 3. improper conduct (e.g. between man and woman)/indiscretion
</v>
      </c>
      <c r="F391">
        <f t="shared" si="6"/>
        <v>32</v>
      </c>
    </row>
    <row r="392" spans="1:6" ht="120" customHeight="1" x14ac:dyDescent="0.2">
      <c r="A392" s="33" t="str">
        <f ca="1">INDIRECT("vocab_list!C" &amp; (1 + 18*$F385 + 14))</f>
        <v xml:space="preserve">ねがう (願う) : 1. to desire/to wish/to hope 2. to beg/to request/to implore/to pray 3. to have something done for oneself
</v>
      </c>
      <c r="B392" s="33"/>
      <c r="C392" s="33" t="str">
        <f ca="1">INDIRECT("vocab_list!C" &amp; (1 + 18*$F385 + 8))</f>
        <v xml:space="preserve">あまど (雨戸) : sliding storm shutter
</v>
      </c>
      <c r="D392" s="33"/>
      <c r="E392" s="33" t="str">
        <f ca="1">INDIRECT("vocab_list!C" &amp; (1 + 18*$F385 + 2))</f>
        <v xml:space="preserve">まちがえる (間違える) : 1. to make a mistake (in)/to commit an error (e.g. in calculation) 2. to confuse/to mistake something for something else
</v>
      </c>
      <c r="F392">
        <f t="shared" si="6"/>
        <v>32</v>
      </c>
    </row>
    <row r="393" spans="1:6" ht="120" customHeight="1" x14ac:dyDescent="0.2">
      <c r="A393" s="33" t="str">
        <f ca="1">INDIRECT("vocab_list!C" &amp; (1 + 18*$F385 + 15))</f>
        <v xml:space="preserve">かぜ (風邪) : (common) cold/influenza/flu/ague/inflammatory respiratory system illness (in general)
</v>
      </c>
      <c r="B393" s="33"/>
      <c r="C393" s="33" t="str">
        <f ca="1">INDIRECT("vocab_list!C" &amp; (1 + 18*$F385 + 9))</f>
        <v xml:space="preserve">でんぽう (電報) : telegram
</v>
      </c>
      <c r="D393" s="33"/>
      <c r="E393" s="33" t="str">
        <f ca="1">INDIRECT("vocab_list!C" &amp; (1 + 18*$F385 + 3))</f>
        <v xml:space="preserve">かぎる (限る) : 1. to restrict/to limit/to confine 2. to be restricted to/to be limited to/to be confined to 3. to be best (for)/to be the best plan/to be the only way (to)
</v>
      </c>
      <c r="F393">
        <f t="shared" si="6"/>
        <v>32</v>
      </c>
    </row>
    <row r="394" spans="1:6" ht="120" customHeight="1" x14ac:dyDescent="0.2">
      <c r="A394" s="33" t="str">
        <f ca="1">INDIRECT("vocab_list!C" &amp; (1 + 18*$F385 + 16))</f>
        <v xml:space="preserve">たべる (食べる) : 1. to eat 2. to live on (e.g. a salary)/to live off/to subsist on
</v>
      </c>
      <c r="B394" s="33"/>
      <c r="C394" s="33" t="str">
        <f ca="1">INDIRECT("vocab_list!C" &amp; (1 + 18*$F385 + 10))</f>
        <v xml:space="preserve">でんわ (電話) : 1. telephone call/phone call 2. telephone (device)/phone
</v>
      </c>
      <c r="D394" s="33"/>
      <c r="E394" s="33" t="str">
        <f ca="1">INDIRECT("vocab_list!C" &amp; (1 + 18*$F385 + 4))</f>
        <v xml:space="preserve">かいだん (階段) : stairs/stairway/staircase
</v>
      </c>
      <c r="F394">
        <f t="shared" si="6"/>
        <v>32</v>
      </c>
    </row>
    <row r="395" spans="1:6" ht="120" customHeight="1" x14ac:dyDescent="0.2">
      <c r="A395" s="33" t="str">
        <f ca="1">INDIRECT("vocab_list!C" &amp; (1 + 18*$F385 + 17))</f>
        <v xml:space="preserve">たべごろ (食べ頃) : good for eating/ripe enough for eating/in season
</v>
      </c>
      <c r="B395" s="33"/>
      <c r="C395" s="33" t="str">
        <f ca="1">INDIRECT("vocab_list!C" &amp; (1 + 18*$F385 + 11))</f>
        <v xml:space="preserve">でんしゃ (電車) : train/electric train
</v>
      </c>
      <c r="D395" s="33"/>
      <c r="E395" s="33" t="str">
        <f ca="1">INDIRECT("vocab_list!C" &amp; (1 + 18*$F385 + 5))</f>
        <v xml:space="preserve">かくれる (隠れる) : to hide/to be hidden/to conceal oneself/to disappear
</v>
      </c>
      <c r="F395">
        <f t="shared" si="6"/>
        <v>32</v>
      </c>
    </row>
    <row r="396" spans="1:6" ht="120" customHeight="1" x14ac:dyDescent="0.2">
      <c r="A396" s="33" t="str">
        <f ca="1">INDIRECT("vocab_list!C" &amp; (1 + 18*$F385 + 18))</f>
        <v xml:space="preserve">ちゅうざい (駐在) : 1. residence/stay/(job) posting/being stationed (overseas, etc.) 2. residential police box/residential police box officer
</v>
      </c>
      <c r="B396" s="33"/>
      <c r="C396" s="33" t="str">
        <f ca="1">INDIRECT("vocab_list!C" &amp; (1 + 18*$F385 + 12))</f>
        <v xml:space="preserve">じゅんばん (順番) : turn (in line)/order of things/sequential order
</v>
      </c>
      <c r="D396" s="33"/>
      <c r="E396" s="33" t="str">
        <f ca="1">INDIRECT("vocab_list!C" &amp; (1 + 18*$F385 + 6))</f>
        <v xml:space="preserve">あめふり (雨降り) : 1. rainfall/rainy weather 2. rainy/wet
</v>
      </c>
      <c r="F396">
        <f t="shared" si="6"/>
        <v>32</v>
      </c>
    </row>
    <row r="397" spans="1:6" ht="120" customHeight="1" x14ac:dyDescent="0.2">
      <c r="A397" s="31" t="str">
        <f ca="1">INDIRECT("vocab_list!B" &amp; (1 + 18*$F397 + 1))</f>
        <v>髪の毛</v>
      </c>
      <c r="B397" s="32"/>
      <c r="C397" s="31">
        <f ca="1">INDIRECT("vocab_list!B" &amp; (1 + 18*$F397 + 7))</f>
        <v>0</v>
      </c>
      <c r="D397" s="32"/>
      <c r="E397" s="31">
        <f ca="1">INDIRECT("vocab_list!B" &amp; (1 + 18*$F397+ 13))</f>
        <v>0</v>
      </c>
      <c r="F397">
        <f t="shared" si="6"/>
        <v>33</v>
      </c>
    </row>
    <row r="398" spans="1:6" ht="120" customHeight="1" x14ac:dyDescent="0.2">
      <c r="A398" s="31" t="str">
        <f ca="1">INDIRECT("vocab_list!B" &amp; (1 + 18*$F397 + 2))</f>
        <v>魔法</v>
      </c>
      <c r="B398" s="32"/>
      <c r="C398" s="31">
        <f ca="1">INDIRECT("vocab_list!B" &amp; (1 + 18*$F397 + 8))</f>
        <v>0</v>
      </c>
      <c r="D398" s="32"/>
      <c r="E398" s="31">
        <f ca="1">INDIRECT("vocab_list!B" &amp; (1 + 18*$F397 + 14))</f>
        <v>0</v>
      </c>
      <c r="F398">
        <f t="shared" si="6"/>
        <v>33</v>
      </c>
    </row>
    <row r="399" spans="1:6" ht="120" customHeight="1" x14ac:dyDescent="0.2">
      <c r="A399" s="31" t="str">
        <f ca="1">INDIRECT("vocab_list!B" &amp; (1 + 18*$F397 + 3))</f>
        <v>黒い</v>
      </c>
      <c r="B399" s="32"/>
      <c r="C399" s="31">
        <f ca="1">INDIRECT("vocab_list!B" &amp; (1 + 18*$F397 + 9))</f>
        <v>0</v>
      </c>
      <c r="D399" s="32"/>
      <c r="E399" s="31">
        <f ca="1">INDIRECT("vocab_list!B" &amp; (1 + 18*$F397 + 15))</f>
        <v>0</v>
      </c>
      <c r="F399">
        <f t="shared" si="6"/>
        <v>33</v>
      </c>
    </row>
    <row r="400" spans="1:6" ht="120" customHeight="1" x14ac:dyDescent="0.2">
      <c r="A400" s="31">
        <f ca="1">INDIRECT("vocab_list!B" &amp; (1 + 18*$F397 + 4))</f>
        <v>0</v>
      </c>
      <c r="B400" s="32"/>
      <c r="C400" s="31">
        <f ca="1">INDIRECT("vocab_list!B" &amp; (1 + 18*$F397 + 10))</f>
        <v>0</v>
      </c>
      <c r="D400" s="32"/>
      <c r="E400" s="31">
        <f ca="1">INDIRECT("vocab_list!B" &amp; (1 + 18*$F397 + 16))</f>
        <v>0</v>
      </c>
      <c r="F400">
        <f t="shared" si="6"/>
        <v>33</v>
      </c>
    </row>
    <row r="401" spans="1:6" ht="120" customHeight="1" x14ac:dyDescent="0.2">
      <c r="A401" s="31">
        <f ca="1">INDIRECT("vocab_list!B" &amp; (1 + 18*$F397 + 5))</f>
        <v>0</v>
      </c>
      <c r="B401" s="31"/>
      <c r="C401" s="31">
        <f ca="1">INDIRECT("vocab_list!B" &amp; (1 + 18*$F397 + 11))</f>
        <v>0</v>
      </c>
      <c r="D401" s="31"/>
      <c r="E401" s="31">
        <f ca="1">INDIRECT("vocab_list!B" &amp; (1 + 18*$F397 + 17))</f>
        <v>0</v>
      </c>
      <c r="F401">
        <f t="shared" si="6"/>
        <v>33</v>
      </c>
    </row>
    <row r="402" spans="1:6" ht="120" customHeight="1" x14ac:dyDescent="0.2">
      <c r="A402" s="31">
        <f ca="1">INDIRECT("vocab_list!B" &amp; (1 + 18*$F397 + 6))</f>
        <v>0</v>
      </c>
      <c r="B402" s="31"/>
      <c r="C402" s="31">
        <f ca="1">INDIRECT("vocab_list!B" &amp; (1 + 18*$F397 + 12))</f>
        <v>0</v>
      </c>
      <c r="D402" s="31"/>
      <c r="E402" s="31">
        <f ca="1">INDIRECT("vocab_list!B" &amp; (1 + 18*$F397 + 18))</f>
        <v>0</v>
      </c>
      <c r="F402">
        <f t="shared" si="6"/>
        <v>33</v>
      </c>
    </row>
    <row r="403" spans="1:6" ht="120" customHeight="1" x14ac:dyDescent="0.2">
      <c r="A403" s="33">
        <f ca="1">INDIRECT("vocab_list!C" &amp; (1 + 18*$F397 + 13))</f>
        <v>0</v>
      </c>
      <c r="B403" s="33"/>
      <c r="C403" s="33">
        <f ca="1">INDIRECT("vocab_list!C" &amp; (1 + 18*$F397 + 7))</f>
        <v>0</v>
      </c>
      <c r="D403" s="33"/>
      <c r="E403" s="33" t="str">
        <f ca="1">INDIRECT("vocab_list!C" &amp; (1 + 18*$F397 + 1))</f>
        <v xml:space="preserve">かみのけ (髪の毛) : hair (of the head)
</v>
      </c>
      <c r="F403">
        <f t="shared" si="6"/>
        <v>33</v>
      </c>
    </row>
    <row r="404" spans="1:6" ht="120" customHeight="1" x14ac:dyDescent="0.2">
      <c r="A404" s="33">
        <f ca="1">INDIRECT("vocab_list!C" &amp; (1 + 18*$F397 + 14))</f>
        <v>0</v>
      </c>
      <c r="B404" s="33"/>
      <c r="C404" s="33">
        <f ca="1">INDIRECT("vocab_list!C" &amp; (1 + 18*$F397 + 8))</f>
        <v>0</v>
      </c>
      <c r="D404" s="33"/>
      <c r="E404" s="33" t="str">
        <f ca="1">INDIRECT("vocab_list!C" &amp; (1 + 18*$F397 + 2))</f>
        <v xml:space="preserve">まほう (魔法) : magic/witchcraft/sorcery/spell
</v>
      </c>
      <c r="F404">
        <f t="shared" si="6"/>
        <v>33</v>
      </c>
    </row>
    <row r="405" spans="1:6" ht="120" customHeight="1" x14ac:dyDescent="0.2">
      <c r="A405" s="33">
        <f ca="1">INDIRECT("vocab_list!C" &amp; (1 + 18*$F397 + 15))</f>
        <v>0</v>
      </c>
      <c r="B405" s="33"/>
      <c r="C405" s="33">
        <f ca="1">INDIRECT("vocab_list!C" &amp; (1 + 18*$F397 + 9))</f>
        <v>0</v>
      </c>
      <c r="D405" s="33"/>
      <c r="E405" s="33" t="str">
        <f ca="1">INDIRECT("vocab_list!C" &amp; (1 + 18*$F397 + 3))</f>
        <v xml:space="preserve">くろい (黒い) : 1. black 2. dark/blackish /sun-tanned (skin) 3. suspicious /criminal 4. darkened and dirty 5. evil /wicked 6. inauspicious 
</v>
      </c>
      <c r="F405">
        <f t="shared" si="6"/>
        <v>33</v>
      </c>
    </row>
    <row r="406" spans="1:6" ht="120" customHeight="1" x14ac:dyDescent="0.2">
      <c r="A406" s="33">
        <f ca="1">INDIRECT("vocab_list!C" &amp; (1 + 18*$F397 + 16))</f>
        <v>0</v>
      </c>
      <c r="B406" s="33"/>
      <c r="C406" s="33">
        <f ca="1">INDIRECT("vocab_list!C" &amp; (1 + 18*$F397 + 10))</f>
        <v>0</v>
      </c>
      <c r="D406" s="33"/>
      <c r="E406" s="33">
        <f ca="1">INDIRECT("vocab_list!C" &amp; (1 + 18*$F397 + 4))</f>
        <v>0</v>
      </c>
      <c r="F406">
        <f t="shared" si="6"/>
        <v>33</v>
      </c>
    </row>
    <row r="407" spans="1:6" ht="120" customHeight="1" x14ac:dyDescent="0.2">
      <c r="A407" s="33">
        <f ca="1">INDIRECT("vocab_list!C" &amp; (1 + 18*$F397 + 17))</f>
        <v>0</v>
      </c>
      <c r="B407" s="33"/>
      <c r="C407" s="33">
        <f ca="1">INDIRECT("vocab_list!C" &amp; (1 + 18*$F397 + 11))</f>
        <v>0</v>
      </c>
      <c r="D407" s="33"/>
      <c r="E407" s="33">
        <f ca="1">INDIRECT("vocab_list!C" &amp; (1 + 18*$F397 + 5))</f>
        <v>0</v>
      </c>
      <c r="F407">
        <f t="shared" si="6"/>
        <v>33</v>
      </c>
    </row>
    <row r="408" spans="1:6" ht="120" customHeight="1" x14ac:dyDescent="0.2">
      <c r="A408" s="33">
        <f ca="1">INDIRECT("vocab_list!C" &amp; (1 + 18*$F397 + 18))</f>
        <v>0</v>
      </c>
      <c r="B408" s="33"/>
      <c r="C408" s="33">
        <f ca="1">INDIRECT("vocab_list!C" &amp; (1 + 18*$F397 + 12))</f>
        <v>0</v>
      </c>
      <c r="D408" s="33"/>
      <c r="E408" s="33">
        <f ca="1">INDIRECT("vocab_list!C" &amp; (1 + 18*$F397 + 6))</f>
        <v>0</v>
      </c>
      <c r="F408">
        <f t="shared" si="6"/>
        <v>33</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contents</vt:lpstr>
      <vt:lpstr>lines</vt:lpstr>
      <vt:lpstr>Sheet3</vt:lpstr>
      <vt:lpstr>vocab_raw</vt:lpstr>
      <vt:lpstr>vocab_selected</vt:lpstr>
      <vt:lpstr>vocab_list</vt:lpstr>
      <vt:lpstr>flashcards</vt:lpstr>
      <vt:lpstr>flashcards!Print_Area</vt:lpstr>
      <vt:lpstr>lines!Totoro_lines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2021-11-28T22:09:43Z</cp:lastPrinted>
  <dcterms:created xsi:type="dcterms:W3CDTF">2021-11-27T15:14:49Z</dcterms:created>
  <dcterms:modified xsi:type="dcterms:W3CDTF">2021-12-14T05:34:35Z</dcterms:modified>
</cp:coreProperties>
</file>