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卒論\excel\"/>
    </mc:Choice>
  </mc:AlternateContent>
  <bookViews>
    <workbookView xWindow="0" yWindow="0" windowWidth="1534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/>
  <c r="B22" i="1"/>
  <c r="D21" i="1"/>
  <c r="C21" i="1"/>
  <c r="B21" i="1"/>
  <c r="D24" i="1"/>
  <c r="C24" i="1"/>
  <c r="B24" i="1"/>
  <c r="D23" i="1"/>
  <c r="C23" i="1"/>
  <c r="B23" i="1"/>
  <c r="K14" i="1" l="1"/>
  <c r="P14" i="1" s="1"/>
  <c r="K13" i="1"/>
  <c r="P13" i="1" s="1"/>
  <c r="K12" i="1"/>
  <c r="P12" i="1" s="1"/>
  <c r="K11" i="1"/>
  <c r="P11" i="1" s="1"/>
  <c r="K10" i="1"/>
  <c r="P10" i="1" s="1"/>
  <c r="K9" i="1"/>
  <c r="P9" i="1" s="1"/>
  <c r="K8" i="1"/>
  <c r="P8" i="1" s="1"/>
  <c r="K7" i="1"/>
  <c r="P7" i="1" s="1"/>
  <c r="K6" i="1"/>
  <c r="P6" i="1" s="1"/>
  <c r="K5" i="1"/>
  <c r="P5" i="1" s="1"/>
  <c r="B14" i="1"/>
  <c r="G14" i="1" s="1"/>
  <c r="B13" i="1"/>
  <c r="F13" i="1" s="1"/>
  <c r="B12" i="1"/>
  <c r="F12" i="1" s="1"/>
  <c r="B11" i="1"/>
  <c r="H11" i="1" s="1"/>
  <c r="B10" i="1"/>
  <c r="G10" i="1" s="1"/>
  <c r="B9" i="1"/>
  <c r="F9" i="1" s="1"/>
  <c r="B8" i="1"/>
  <c r="F8" i="1" s="1"/>
  <c r="B7" i="1"/>
  <c r="H7" i="1" s="1"/>
  <c r="B6" i="1"/>
  <c r="G6" i="1" s="1"/>
  <c r="B5" i="1"/>
  <c r="F5" i="1" s="1"/>
  <c r="F14" i="1" l="1"/>
  <c r="F11" i="1"/>
  <c r="G11" i="1"/>
  <c r="F10" i="1"/>
  <c r="G7" i="1"/>
  <c r="F7" i="1"/>
  <c r="F6" i="1"/>
  <c r="O14" i="1"/>
  <c r="Q14" i="1"/>
  <c r="Q13" i="1"/>
  <c r="O13" i="1"/>
  <c r="O12" i="1"/>
  <c r="Q12" i="1"/>
  <c r="Q11" i="1"/>
  <c r="O11" i="1"/>
  <c r="O10" i="1"/>
  <c r="Q10" i="1"/>
  <c r="Q9" i="1"/>
  <c r="O9" i="1"/>
  <c r="Q8" i="1"/>
  <c r="O8" i="1"/>
  <c r="O7" i="1"/>
  <c r="P15" i="1"/>
  <c r="Q7" i="1"/>
  <c r="O6" i="1"/>
  <c r="Q6" i="1"/>
  <c r="Q5" i="1"/>
  <c r="O5" i="1"/>
  <c r="H12" i="1"/>
  <c r="H8" i="1"/>
  <c r="H13" i="1"/>
  <c r="G12" i="1"/>
  <c r="H9" i="1"/>
  <c r="G8" i="1"/>
  <c r="H5" i="1"/>
  <c r="H14" i="1"/>
  <c r="G13" i="1"/>
  <c r="H10" i="1"/>
  <c r="G9" i="1"/>
  <c r="H6" i="1"/>
  <c r="G5" i="1"/>
  <c r="F15" i="1" l="1"/>
  <c r="G15" i="1"/>
  <c r="H15" i="1"/>
  <c r="Q15" i="1"/>
  <c r="O15" i="1"/>
</calcChain>
</file>

<file path=xl/sharedStrings.xml><?xml version="1.0" encoding="utf-8"?>
<sst xmlns="http://schemas.openxmlformats.org/spreadsheetml/2006/main" count="46" uniqueCount="24">
  <si>
    <t>case</t>
    <phoneticPr fontId="1"/>
  </si>
  <si>
    <t>demands</t>
    <phoneticPr fontId="1"/>
  </si>
  <si>
    <t>rsf</t>
    <phoneticPr fontId="1"/>
  </si>
  <si>
    <t>rse</t>
    <phoneticPr fontId="1"/>
  </si>
  <si>
    <t>success</t>
    <phoneticPr fontId="1"/>
  </si>
  <si>
    <t>rsf%</t>
    <phoneticPr fontId="1"/>
  </si>
  <si>
    <t>rse%</t>
    <phoneticPr fontId="1"/>
  </si>
  <si>
    <t>suc%</t>
    <phoneticPr fontId="1"/>
  </si>
  <si>
    <t>B</t>
    <phoneticPr fontId="1"/>
  </si>
  <si>
    <t>average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</si>
  <si>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</si>
  <si>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</si>
  <si>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</si>
  <si>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</si>
  <si>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</si>
  <si>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A</t>
    <phoneticPr fontId="1"/>
  </si>
  <si>
    <t>case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</si>
  <si>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</si>
  <si>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</si>
  <si>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</si>
  <si>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</si>
  <si>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RSF</t>
    <phoneticPr fontId="1"/>
  </si>
  <si>
    <t>RSE</t>
    <phoneticPr fontId="1"/>
  </si>
  <si>
    <t>SUCCESS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</si>
</sst>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9690999780405"/>
          <c:y val="5.0925925925925923E-2"/>
          <c:w val="0.80894751701853995"/>
          <c:h val="0.79595654709827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RSF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Sheet1!$A$21:$A$22</c:f>
              <c:strCache>
                <c:ptCount val="2"/>
                <c:pt idx="0">
                  <c:v>E</c:v>
                </c:pt>
                <c:pt idx="1">
                  <c:v>F</c:v>
                </c:pt>
              </c:strCache>
            </c:strRef>
          </c:cat>
          <c:val>
            <c:numRef>
              <c:f>Sheet1!$B$21:$B$22</c:f>
              <c:numCache>
                <c:formatCode>0.00_ </c:formatCode>
                <c:ptCount val="2"/>
                <c:pt idx="0">
                  <c:v>4.5457708768975262</c:v>
                </c:pt>
                <c:pt idx="1">
                  <c:v>25.029241269040416</c:v>
                </c:pt>
              </c:numCache>
            </c:numRef>
          </c:val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RSE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Sheet1!$A$21:$A$22</c:f>
              <c:strCache>
                <c:ptCount val="2"/>
                <c:pt idx="0">
                  <c:v>E</c:v>
                </c:pt>
                <c:pt idx="1">
                  <c:v>F</c:v>
                </c:pt>
              </c:strCache>
            </c:strRef>
          </c:cat>
          <c:val>
            <c:numRef>
              <c:f>Sheet1!$C$21:$C$22</c:f>
              <c:numCache>
                <c:formatCode>0.00_ </c:formatCode>
                <c:ptCount val="2"/>
                <c:pt idx="0">
                  <c:v>2.3446188208181455</c:v>
                </c:pt>
                <c:pt idx="1">
                  <c:v>4.024897901086999</c:v>
                </c:pt>
              </c:numCache>
            </c:numRef>
          </c:val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Sheet1!$A$21:$A$22</c:f>
              <c:strCache>
                <c:ptCount val="2"/>
                <c:pt idx="0">
                  <c:v>E</c:v>
                </c:pt>
                <c:pt idx="1">
                  <c:v>F</c:v>
                </c:pt>
              </c:strCache>
            </c:strRef>
          </c:cat>
          <c:val>
            <c:numRef>
              <c:f>Sheet1!$D$21:$D$22</c:f>
              <c:numCache>
                <c:formatCode>0.00_ </c:formatCode>
                <c:ptCount val="2"/>
                <c:pt idx="0">
                  <c:v>93.109610302284324</c:v>
                </c:pt>
                <c:pt idx="1">
                  <c:v>70.945860829872572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13710640"/>
        <c:axId val="-313709552"/>
      </c:barChart>
      <c:catAx>
        <c:axId val="-31371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条件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313709552"/>
        <c:crosses val="autoZero"/>
        <c:auto val="1"/>
        <c:lblAlgn val="ctr"/>
        <c:lblOffset val="100"/>
        <c:noMultiLvlLbl val="0"/>
      </c:catAx>
      <c:valAx>
        <c:axId val="-3137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全体に対する割合</a:t>
                </a:r>
                <a:r>
                  <a:rPr lang="en-US" altLang="ja-JP" sz="1200"/>
                  <a:t>[%]</a:t>
                </a:r>
                <a:endParaRPr lang="ja-JP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313710640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430676245153"/>
          <c:y val="5.6133712452610091E-2"/>
          <c:w val="0.18353692840187802"/>
          <c:h val="0.226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16</xdr:row>
      <xdr:rowOff>0</xdr:rowOff>
    </xdr:from>
    <xdr:to>
      <xdr:col>12</xdr:col>
      <xdr:colOff>238125</xdr:colOff>
      <xdr:row>32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4"/>
  <sheetViews>
    <sheetView tabSelected="1" zoomScale="55" zoomScaleNormal="55" workbookViewId="0">
      <selection activeCell="X19" sqref="X19"/>
    </sheetView>
  </sheetViews>
  <sheetFormatPr defaultRowHeight="13.5" x14ac:dyDescent="0.15"/>
  <cols>
    <col min="1" max="16384" width="9" style="1"/>
  </cols>
  <sheetData>
    <row r="4" spans="1:17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</row>
    <row r="5" spans="1:17" x14ac:dyDescent="0.15">
      <c r="A5" s="1" t="s">
        <v>10</v>
      </c>
      <c r="B5" s="1">
        <f>C5+D5+E5</f>
        <v>68</v>
      </c>
      <c r="C5" s="1">
        <v>3</v>
      </c>
      <c r="D5" s="1">
        <v>2</v>
      </c>
      <c r="E5" s="1">
        <v>63</v>
      </c>
      <c r="F5" s="2">
        <f>100*C5/B5</f>
        <v>4.4117647058823533</v>
      </c>
      <c r="G5" s="2">
        <f>100*D5/B5</f>
        <v>2.9411764705882355</v>
      </c>
      <c r="H5" s="2">
        <f>100*E5/B5</f>
        <v>92.647058823529406</v>
      </c>
      <c r="J5" s="1" t="s">
        <v>8</v>
      </c>
      <c r="K5" s="1">
        <f>L5+M5+N5</f>
        <v>78</v>
      </c>
      <c r="L5" s="1">
        <v>24</v>
      </c>
      <c r="M5" s="1">
        <v>2</v>
      </c>
      <c r="N5" s="1">
        <v>52</v>
      </c>
      <c r="O5" s="2">
        <f>100*L5/K5</f>
        <v>30.76923076923077</v>
      </c>
      <c r="P5" s="2">
        <f>100*M5/K5</f>
        <v>2.5641025641025643</v>
      </c>
      <c r="Q5" s="2">
        <f>100*N5/K5</f>
        <v>66.666666666666671</v>
      </c>
    </row>
    <row r="6" spans="1:17" x14ac:dyDescent="0.15">
      <c r="A6" s="1" t="s">
        <v>10</v>
      </c>
      <c r="B6" s="1">
        <f t="shared" ref="B6:B14" si="0">C6+D6+E6</f>
        <v>60</v>
      </c>
      <c r="C6" s="1">
        <v>3</v>
      </c>
      <c r="D6" s="1">
        <v>1</v>
      </c>
      <c r="E6" s="1">
        <v>56</v>
      </c>
      <c r="F6" s="2">
        <f t="shared" ref="F6:F14" si="1">100*C6/B6</f>
        <v>5</v>
      </c>
      <c r="G6" s="2">
        <f t="shared" ref="G6:G14" si="2">100*D6/B6</f>
        <v>1.6666666666666667</v>
      </c>
      <c r="H6" s="2">
        <f t="shared" ref="H6:H14" si="3">100*E6/B6</f>
        <v>93.333333333333329</v>
      </c>
      <c r="J6" s="1" t="s">
        <v>8</v>
      </c>
      <c r="K6" s="1">
        <f t="shared" ref="K6:K14" si="4">L6+M6+N6</f>
        <v>70</v>
      </c>
      <c r="L6" s="1">
        <v>15</v>
      </c>
      <c r="M6" s="1">
        <v>8</v>
      </c>
      <c r="N6" s="1">
        <v>47</v>
      </c>
      <c r="O6" s="2">
        <f t="shared" ref="O6:O14" si="5">100*L6/K6</f>
        <v>21.428571428571427</v>
      </c>
      <c r="P6" s="2">
        <f t="shared" ref="P6:P14" si="6">100*M6/K6</f>
        <v>11.428571428571429</v>
      </c>
      <c r="Q6" s="2">
        <f t="shared" ref="Q6:Q14" si="7">100*N6/K6</f>
        <v>67.142857142857139</v>
      </c>
    </row>
    <row r="7" spans="1:17" x14ac:dyDescent="0.15">
      <c r="A7" s="1" t="s">
        <v>11</v>
      </c>
      <c r="B7" s="1">
        <f t="shared" si="0"/>
        <v>67</v>
      </c>
      <c r="C7" s="1">
        <v>5</v>
      </c>
      <c r="D7" s="1">
        <v>0</v>
      </c>
      <c r="E7" s="1">
        <v>62</v>
      </c>
      <c r="F7" s="2">
        <f t="shared" si="1"/>
        <v>7.4626865671641793</v>
      </c>
      <c r="G7" s="2">
        <f t="shared" si="2"/>
        <v>0</v>
      </c>
      <c r="H7" s="2">
        <f t="shared" si="3"/>
        <v>92.537313432835816</v>
      </c>
      <c r="J7" s="1" t="s">
        <v>8</v>
      </c>
      <c r="K7" s="1">
        <f t="shared" si="4"/>
        <v>88</v>
      </c>
      <c r="L7" s="1">
        <v>21</v>
      </c>
      <c r="M7" s="1">
        <v>7</v>
      </c>
      <c r="N7" s="1">
        <v>60</v>
      </c>
      <c r="O7" s="2">
        <f t="shared" si="5"/>
        <v>23.863636363636363</v>
      </c>
      <c r="P7" s="2">
        <f t="shared" si="6"/>
        <v>7.9545454545454541</v>
      </c>
      <c r="Q7" s="2">
        <f t="shared" si="7"/>
        <v>68.181818181818187</v>
      </c>
    </row>
    <row r="8" spans="1:17" x14ac:dyDescent="0.15">
      <c r="A8" s="1" t="s">
        <v>11</v>
      </c>
      <c r="B8" s="1">
        <f t="shared" si="0"/>
        <v>73</v>
      </c>
      <c r="C8" s="1">
        <v>2</v>
      </c>
      <c r="D8" s="1">
        <v>8</v>
      </c>
      <c r="E8" s="1">
        <v>63</v>
      </c>
      <c r="F8" s="2">
        <f t="shared" si="1"/>
        <v>2.7397260273972601</v>
      </c>
      <c r="G8" s="2">
        <f t="shared" si="2"/>
        <v>10.95890410958904</v>
      </c>
      <c r="H8" s="2">
        <f t="shared" si="3"/>
        <v>86.301369863013704</v>
      </c>
      <c r="J8" s="1" t="s">
        <v>8</v>
      </c>
      <c r="K8" s="1">
        <f t="shared" si="4"/>
        <v>79</v>
      </c>
      <c r="L8" s="1">
        <v>22</v>
      </c>
      <c r="M8" s="1">
        <v>3</v>
      </c>
      <c r="N8" s="1">
        <v>54</v>
      </c>
      <c r="O8" s="2">
        <f t="shared" si="5"/>
        <v>27.848101265822784</v>
      </c>
      <c r="P8" s="2">
        <f t="shared" si="6"/>
        <v>3.7974683544303796</v>
      </c>
      <c r="Q8" s="2">
        <f t="shared" si="7"/>
        <v>68.35443037974683</v>
      </c>
    </row>
    <row r="9" spans="1:17" x14ac:dyDescent="0.15">
      <c r="A9" s="1" t="s">
        <v>12</v>
      </c>
      <c r="B9" s="1">
        <f t="shared" si="0"/>
        <v>58</v>
      </c>
      <c r="C9" s="1">
        <v>0</v>
      </c>
      <c r="D9" s="1">
        <v>1</v>
      </c>
      <c r="E9" s="1">
        <v>57</v>
      </c>
      <c r="F9" s="2">
        <f t="shared" si="1"/>
        <v>0</v>
      </c>
      <c r="G9" s="2">
        <f t="shared" si="2"/>
        <v>1.7241379310344827</v>
      </c>
      <c r="H9" s="2">
        <f t="shared" si="3"/>
        <v>98.275862068965523</v>
      </c>
      <c r="J9" s="1" t="s">
        <v>8</v>
      </c>
      <c r="K9" s="1">
        <f t="shared" si="4"/>
        <v>57</v>
      </c>
      <c r="L9" s="1">
        <v>16</v>
      </c>
      <c r="M9" s="1">
        <v>2</v>
      </c>
      <c r="N9" s="1">
        <v>39</v>
      </c>
      <c r="O9" s="2">
        <f t="shared" si="5"/>
        <v>28.07017543859649</v>
      </c>
      <c r="P9" s="2">
        <f t="shared" si="6"/>
        <v>3.5087719298245612</v>
      </c>
      <c r="Q9" s="2">
        <f t="shared" si="7"/>
        <v>68.421052631578945</v>
      </c>
    </row>
    <row r="10" spans="1:17" x14ac:dyDescent="0.15">
      <c r="A10" s="1" t="s">
        <v>13</v>
      </c>
      <c r="B10" s="1">
        <f t="shared" si="0"/>
        <v>64</v>
      </c>
      <c r="C10" s="1">
        <v>2</v>
      </c>
      <c r="D10" s="1">
        <v>2</v>
      </c>
      <c r="E10" s="1">
        <v>60</v>
      </c>
      <c r="F10" s="2">
        <f t="shared" si="1"/>
        <v>3.125</v>
      </c>
      <c r="G10" s="2">
        <f t="shared" si="2"/>
        <v>3.125</v>
      </c>
      <c r="H10" s="2">
        <f t="shared" si="3"/>
        <v>93.75</v>
      </c>
      <c r="J10" s="1" t="s">
        <v>8</v>
      </c>
      <c r="K10" s="1">
        <f t="shared" si="4"/>
        <v>45</v>
      </c>
      <c r="L10" s="1">
        <v>8</v>
      </c>
      <c r="M10" s="1">
        <v>0</v>
      </c>
      <c r="N10" s="1">
        <v>37</v>
      </c>
      <c r="O10" s="2">
        <f t="shared" si="5"/>
        <v>17.777777777777779</v>
      </c>
      <c r="P10" s="2">
        <f t="shared" si="6"/>
        <v>0</v>
      </c>
      <c r="Q10" s="2">
        <f t="shared" si="7"/>
        <v>82.222222222222229</v>
      </c>
    </row>
    <row r="11" spans="1:17" x14ac:dyDescent="0.15">
      <c r="A11" s="1" t="s">
        <v>12</v>
      </c>
      <c r="B11" s="1">
        <f t="shared" si="0"/>
        <v>66</v>
      </c>
      <c r="C11" s="1">
        <v>6</v>
      </c>
      <c r="D11" s="1">
        <v>2</v>
      </c>
      <c r="E11" s="1">
        <v>58</v>
      </c>
      <c r="F11" s="2">
        <f t="shared" si="1"/>
        <v>9.0909090909090917</v>
      </c>
      <c r="G11" s="2">
        <f t="shared" si="2"/>
        <v>3.0303030303030303</v>
      </c>
      <c r="H11" s="2">
        <f t="shared" si="3"/>
        <v>87.878787878787875</v>
      </c>
      <c r="J11" s="1" t="s">
        <v>8</v>
      </c>
      <c r="K11" s="1">
        <f t="shared" si="4"/>
        <v>54</v>
      </c>
      <c r="L11" s="1">
        <v>15</v>
      </c>
      <c r="M11" s="1">
        <v>1</v>
      </c>
      <c r="N11" s="1">
        <v>38</v>
      </c>
      <c r="O11" s="2">
        <f t="shared" si="5"/>
        <v>27.777777777777779</v>
      </c>
      <c r="P11" s="2">
        <f t="shared" si="6"/>
        <v>1.8518518518518519</v>
      </c>
      <c r="Q11" s="2">
        <f t="shared" si="7"/>
        <v>70.370370370370367</v>
      </c>
    </row>
    <row r="12" spans="1:17" x14ac:dyDescent="0.15">
      <c r="A12" s="1" t="s">
        <v>12</v>
      </c>
      <c r="B12" s="1">
        <f t="shared" si="0"/>
        <v>55</v>
      </c>
      <c r="C12" s="1">
        <v>3</v>
      </c>
      <c r="D12" s="1">
        <v>0</v>
      </c>
      <c r="E12" s="1">
        <v>52</v>
      </c>
      <c r="F12" s="2">
        <f t="shared" si="1"/>
        <v>5.4545454545454541</v>
      </c>
      <c r="G12" s="2">
        <f t="shared" si="2"/>
        <v>0</v>
      </c>
      <c r="H12" s="2">
        <f t="shared" si="3"/>
        <v>94.545454545454547</v>
      </c>
      <c r="J12" s="1" t="s">
        <v>8</v>
      </c>
      <c r="K12" s="1">
        <f t="shared" si="4"/>
        <v>60</v>
      </c>
      <c r="L12" s="1">
        <v>10</v>
      </c>
      <c r="M12" s="1">
        <v>2</v>
      </c>
      <c r="N12" s="1">
        <v>48</v>
      </c>
      <c r="O12" s="2">
        <f t="shared" si="5"/>
        <v>16.666666666666668</v>
      </c>
      <c r="P12" s="2">
        <f t="shared" si="6"/>
        <v>3.3333333333333335</v>
      </c>
      <c r="Q12" s="2">
        <f t="shared" si="7"/>
        <v>80</v>
      </c>
    </row>
    <row r="13" spans="1:17" x14ac:dyDescent="0.15">
      <c r="A13" s="1" t="s">
        <v>14</v>
      </c>
      <c r="B13" s="1">
        <f t="shared" si="0"/>
        <v>52</v>
      </c>
      <c r="C13" s="1">
        <v>1</v>
      </c>
      <c r="D13" s="1">
        <v>0</v>
      </c>
      <c r="E13" s="1">
        <v>51</v>
      </c>
      <c r="F13" s="2">
        <f t="shared" si="1"/>
        <v>1.9230769230769231</v>
      </c>
      <c r="G13" s="2">
        <f t="shared" si="2"/>
        <v>0</v>
      </c>
      <c r="H13" s="2">
        <f t="shared" si="3"/>
        <v>98.07692307692308</v>
      </c>
      <c r="J13" s="1" t="s">
        <v>8</v>
      </c>
      <c r="K13" s="1">
        <f t="shared" si="4"/>
        <v>61</v>
      </c>
      <c r="L13" s="1">
        <v>18</v>
      </c>
      <c r="M13" s="1">
        <v>2</v>
      </c>
      <c r="N13" s="1">
        <v>41</v>
      </c>
      <c r="O13" s="2">
        <f t="shared" si="5"/>
        <v>29.508196721311474</v>
      </c>
      <c r="P13" s="2">
        <f t="shared" si="6"/>
        <v>3.278688524590164</v>
      </c>
      <c r="Q13" s="2">
        <f t="shared" si="7"/>
        <v>67.213114754098356</v>
      </c>
    </row>
    <row r="14" spans="1:17" x14ac:dyDescent="0.15">
      <c r="A14" s="1" t="s">
        <v>15</v>
      </c>
      <c r="B14" s="1">
        <f t="shared" si="0"/>
        <v>64</v>
      </c>
      <c r="C14" s="1">
        <v>4</v>
      </c>
      <c r="D14" s="1">
        <v>0</v>
      </c>
      <c r="E14" s="1">
        <v>60</v>
      </c>
      <c r="F14" s="2">
        <f t="shared" si="1"/>
        <v>6.25</v>
      </c>
      <c r="G14" s="2">
        <f t="shared" si="2"/>
        <v>0</v>
      </c>
      <c r="H14" s="2">
        <f t="shared" si="3"/>
        <v>93.75</v>
      </c>
      <c r="J14" s="1" t="s">
        <v>8</v>
      </c>
      <c r="K14" s="1">
        <f t="shared" si="4"/>
        <v>79</v>
      </c>
      <c r="L14" s="1">
        <v>21</v>
      </c>
      <c r="M14" s="1">
        <v>2</v>
      </c>
      <c r="N14" s="1">
        <v>56</v>
      </c>
      <c r="O14" s="2">
        <f t="shared" si="5"/>
        <v>26.582278481012658</v>
      </c>
      <c r="P14" s="2">
        <f t="shared" si="6"/>
        <v>2.5316455696202533</v>
      </c>
      <c r="Q14" s="2">
        <f t="shared" si="7"/>
        <v>70.886075949367083</v>
      </c>
    </row>
    <row r="15" spans="1:17" x14ac:dyDescent="0.15">
      <c r="A15" s="1" t="s">
        <v>9</v>
      </c>
      <c r="F15" s="2">
        <f>AVERAGE(F5:F14)</f>
        <v>4.5457708768975262</v>
      </c>
      <c r="G15" s="2">
        <f t="shared" ref="G15:H15" si="8">AVERAGE(G5:G14)</f>
        <v>2.3446188208181455</v>
      </c>
      <c r="H15" s="2">
        <f t="shared" si="8"/>
        <v>93.109610302284324</v>
      </c>
      <c r="J15" s="1" t="s">
        <v>9</v>
      </c>
      <c r="O15" s="2">
        <f>AVERAGE(O5:O14)</f>
        <v>25.029241269040416</v>
      </c>
      <c r="P15" s="2">
        <f t="shared" ref="P15:Q15" si="9">AVERAGE(P5:P14)</f>
        <v>4.024897901086999</v>
      </c>
      <c r="Q15" s="2">
        <f t="shared" si="9"/>
        <v>70.945860829872572</v>
      </c>
    </row>
    <row r="20" spans="1:4" x14ac:dyDescent="0.15">
      <c r="A20" s="1" t="s">
        <v>16</v>
      </c>
      <c r="B20" s="1" t="s">
        <v>21</v>
      </c>
      <c r="C20" s="1" t="s">
        <v>22</v>
      </c>
      <c r="D20" s="1" t="s">
        <v>23</v>
      </c>
    </row>
    <row r="21" spans="1:4" x14ac:dyDescent="0.15">
      <c r="A21" s="1" t="s">
        <v>19</v>
      </c>
      <c r="B21" s="2">
        <f>F15</f>
        <v>4.5457708768975262</v>
      </c>
      <c r="C21" s="2">
        <f>G15</f>
        <v>2.3446188208181455</v>
      </c>
      <c r="D21" s="2">
        <f>H15</f>
        <v>93.109610302284324</v>
      </c>
    </row>
    <row r="22" spans="1:4" x14ac:dyDescent="0.15">
      <c r="A22" s="1" t="s">
        <v>20</v>
      </c>
      <c r="B22" s="2">
        <f>O15</f>
        <v>25.029241269040416</v>
      </c>
      <c r="C22" s="2">
        <f t="shared" ref="C22:D22" si="10">P15</f>
        <v>4.024897901086999</v>
      </c>
      <c r="D22" s="2">
        <f t="shared" si="10"/>
        <v>70.945860829872572</v>
      </c>
    </row>
    <row r="23" spans="1:4" x14ac:dyDescent="0.15">
      <c r="A23" s="1" t="s">
        <v>17</v>
      </c>
      <c r="B23" s="2">
        <f>C16</f>
        <v>0</v>
      </c>
      <c r="C23" s="2">
        <f t="shared" ref="C23:D23" si="11">D16</f>
        <v>0</v>
      </c>
      <c r="D23" s="2">
        <f t="shared" si="11"/>
        <v>0</v>
      </c>
    </row>
    <row r="24" spans="1:4" x14ac:dyDescent="0.15">
      <c r="A24" s="1" t="s">
        <v>18</v>
      </c>
      <c r="B24" s="2">
        <f>L16</f>
        <v>0</v>
      </c>
      <c r="C24" s="2">
        <f t="shared" ref="C24:D24" si="12">M16</f>
        <v>0</v>
      </c>
      <c r="D24" s="2">
        <f t="shared" si="12"/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haselab</dc:creator>
  <cp:lastModifiedBy>haselab</cp:lastModifiedBy>
  <dcterms:created xsi:type="dcterms:W3CDTF">2020-01-17T03:08:05Z</dcterms:created>
  <dcterms:modified xsi:type="dcterms:W3CDTF">2020-02-02T14:42:43Z</dcterms:modified>
</cp:coreProperties>
</file>