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SIT\Power Bi\Bank Loans Movement\"/>
    </mc:Choice>
  </mc:AlternateContent>
  <xr:revisionPtr revIDLastSave="0" documentId="13_ncr:1_{54D7E8F5-8745-4192-B7BF-7AB87637FC74}" xr6:coauthVersionLast="47" xr6:coauthVersionMax="47" xr10:uidLastSave="{00000000-0000-0000-0000-000000000000}"/>
  <bookViews>
    <workbookView xWindow="-108" yWindow="-108" windowWidth="23256" windowHeight="12456" activeTab="1" xr2:uid="{FC46C393-7FCD-4470-AE4A-EC1E609BDE21}"/>
  </bookViews>
  <sheets>
    <sheet name="Loans" sheetId="1" r:id="rId1"/>
    <sheet name="Pivot" sheetId="2" r:id="rId2"/>
  </sheets>
  <definedNames>
    <definedName name="_xlnm._FilterDatabase" localSheetId="0" hidden="1">Loans!$A$1:$H$336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4" i="1" s="1"/>
  <c r="H5" i="1"/>
  <c r="H6" i="1"/>
  <c r="H7" i="1"/>
  <c r="H8" i="1"/>
  <c r="H9" i="1"/>
  <c r="H10" i="1"/>
  <c r="H11" i="1"/>
  <c r="G11" i="1" s="1"/>
  <c r="H12" i="1"/>
  <c r="H13" i="1"/>
  <c r="H14" i="1"/>
  <c r="H15" i="1"/>
  <c r="G15" i="1" s="1"/>
  <c r="H16" i="1"/>
  <c r="H17" i="1"/>
  <c r="H18" i="1"/>
  <c r="H19" i="1"/>
  <c r="G19" i="1" s="1"/>
  <c r="H20" i="1"/>
  <c r="H21" i="1"/>
  <c r="H22" i="1"/>
  <c r="H23" i="1"/>
  <c r="G23" i="1" s="1"/>
  <c r="H24" i="1"/>
  <c r="H25" i="1"/>
  <c r="H26" i="1"/>
  <c r="H27" i="1"/>
  <c r="G27" i="1" s="1"/>
  <c r="H28" i="1"/>
  <c r="H29" i="1"/>
  <c r="H30" i="1"/>
  <c r="H31" i="1"/>
  <c r="G31" i="1" s="1"/>
  <c r="H32" i="1"/>
  <c r="H33" i="1"/>
  <c r="H34" i="1"/>
  <c r="H35" i="1"/>
  <c r="G35" i="1" s="1"/>
  <c r="H36" i="1"/>
  <c r="H37" i="1"/>
  <c r="H38" i="1"/>
  <c r="G38" i="1" s="1"/>
  <c r="H39" i="1"/>
  <c r="G39" i="1" s="1"/>
  <c r="H41" i="1"/>
  <c r="H42" i="1"/>
  <c r="H43" i="1"/>
  <c r="H44" i="1"/>
  <c r="H45" i="1"/>
  <c r="G45" i="1" s="1"/>
  <c r="H46" i="1"/>
  <c r="H47" i="1"/>
  <c r="H48" i="1"/>
  <c r="H49" i="1"/>
  <c r="H50" i="1"/>
  <c r="H51" i="1"/>
  <c r="H52" i="1"/>
  <c r="H53" i="1"/>
  <c r="H54" i="1"/>
  <c r="H55" i="1"/>
  <c r="H56" i="1"/>
  <c r="H57" i="1"/>
  <c r="G57" i="1" s="1"/>
  <c r="H58" i="1"/>
  <c r="H59" i="1"/>
  <c r="H60" i="1"/>
  <c r="H61" i="1"/>
  <c r="G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G81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2" i="1"/>
  <c r="C41" i="1"/>
  <c r="C42" i="1"/>
  <c r="D42" i="1"/>
  <c r="C43" i="1"/>
  <c r="D43" i="1"/>
  <c r="G43" i="1" s="1"/>
  <c r="B44" i="1"/>
  <c r="B82" i="1" s="1"/>
  <c r="B120" i="1" s="1"/>
  <c r="B158" i="1" s="1"/>
  <c r="B196" i="1" s="1"/>
  <c r="B234" i="1" s="1"/>
  <c r="B272" i="1" s="1"/>
  <c r="B310" i="1" s="1"/>
  <c r="B348" i="1" s="1"/>
  <c r="B386" i="1" s="1"/>
  <c r="B424" i="1" s="1"/>
  <c r="C44" i="1"/>
  <c r="C45" i="1"/>
  <c r="D45" i="1"/>
  <c r="D46" i="1"/>
  <c r="C47" i="1"/>
  <c r="C48" i="1"/>
  <c r="C49" i="1"/>
  <c r="D49" i="1"/>
  <c r="D50" i="1"/>
  <c r="C51" i="1"/>
  <c r="C52" i="1"/>
  <c r="C53" i="1"/>
  <c r="D53" i="1"/>
  <c r="D54" i="1"/>
  <c r="C55" i="1"/>
  <c r="C93" i="1" s="1"/>
  <c r="C131" i="1" s="1"/>
  <c r="C56" i="1"/>
  <c r="C57" i="1"/>
  <c r="D57" i="1"/>
  <c r="D95" i="1" s="1"/>
  <c r="D58" i="1"/>
  <c r="C59" i="1"/>
  <c r="C60" i="1"/>
  <c r="C61" i="1"/>
  <c r="D61" i="1"/>
  <c r="D62" i="1"/>
  <c r="C63" i="1"/>
  <c r="C64" i="1"/>
  <c r="C65" i="1"/>
  <c r="D65" i="1"/>
  <c r="D66" i="1"/>
  <c r="C67" i="1"/>
  <c r="C68" i="1"/>
  <c r="C69" i="1"/>
  <c r="D69" i="1"/>
  <c r="D107" i="1" s="1"/>
  <c r="D145" i="1" s="1"/>
  <c r="D70" i="1"/>
  <c r="C71" i="1"/>
  <c r="C72" i="1"/>
  <c r="C73" i="1"/>
  <c r="D73" i="1"/>
  <c r="G73" i="1" s="1"/>
  <c r="D74" i="1"/>
  <c r="D112" i="1" s="1"/>
  <c r="C75" i="1"/>
  <c r="C76" i="1"/>
  <c r="D76" i="1"/>
  <c r="C77" i="1"/>
  <c r="D77" i="1"/>
  <c r="C80" i="1"/>
  <c r="C81" i="1"/>
  <c r="D81" i="1"/>
  <c r="C83" i="1"/>
  <c r="D83" i="1"/>
  <c r="G83" i="1" s="1"/>
  <c r="C85" i="1"/>
  <c r="D88" i="1"/>
  <c r="C89" i="1"/>
  <c r="C95" i="1"/>
  <c r="C133" i="1" s="1"/>
  <c r="C97" i="1"/>
  <c r="D100" i="1"/>
  <c r="C101" i="1"/>
  <c r="C102" i="1"/>
  <c r="C105" i="1"/>
  <c r="C107" i="1"/>
  <c r="C145" i="1" s="1"/>
  <c r="C109" i="1"/>
  <c r="C113" i="1"/>
  <c r="C114" i="1"/>
  <c r="C152" i="1" s="1"/>
  <c r="C190" i="1" s="1"/>
  <c r="C118" i="1"/>
  <c r="C119" i="1"/>
  <c r="D119" i="1"/>
  <c r="D121" i="1"/>
  <c r="C140" i="1"/>
  <c r="C143" i="1"/>
  <c r="C156" i="1"/>
  <c r="D157" i="1"/>
  <c r="C181" i="1"/>
  <c r="C219" i="1"/>
  <c r="C257" i="1" s="1"/>
  <c r="C295" i="1" s="1"/>
  <c r="C333" i="1" s="1"/>
  <c r="C371" i="1" s="1"/>
  <c r="C409" i="1" s="1"/>
  <c r="G36" i="1"/>
  <c r="C36" i="1"/>
  <c r="B36" i="1"/>
  <c r="F36" i="1" s="1"/>
  <c r="C32" i="1"/>
  <c r="B32" i="1"/>
  <c r="F32" i="1" s="1"/>
  <c r="C28" i="1"/>
  <c r="B28" i="1"/>
  <c r="F28" i="1" s="1"/>
  <c r="C24" i="1"/>
  <c r="B24" i="1"/>
  <c r="F24" i="1" s="1"/>
  <c r="C20" i="1"/>
  <c r="B20" i="1"/>
  <c r="F20" i="1" s="1"/>
  <c r="C16" i="1"/>
  <c r="B16" i="1"/>
  <c r="F16" i="1" s="1"/>
  <c r="C12" i="1"/>
  <c r="G12" i="1" s="1"/>
  <c r="B12" i="1"/>
  <c r="F12" i="1" s="1"/>
  <c r="C8" i="1"/>
  <c r="B8" i="1"/>
  <c r="B46" i="1" s="1"/>
  <c r="B84" i="1" s="1"/>
  <c r="B122" i="1" s="1"/>
  <c r="B160" i="1" s="1"/>
  <c r="B198" i="1" s="1"/>
  <c r="B236" i="1" s="1"/>
  <c r="B274" i="1" s="1"/>
  <c r="B312" i="1" s="1"/>
  <c r="B350" i="1" s="1"/>
  <c r="B388" i="1" s="1"/>
  <c r="B426" i="1" s="1"/>
  <c r="D3" i="1"/>
  <c r="D41" i="1" s="1"/>
  <c r="D6" i="1"/>
  <c r="G6" i="1" s="1"/>
  <c r="G7" i="1"/>
  <c r="B7" i="1"/>
  <c r="F7" i="1" s="1"/>
  <c r="B6" i="1"/>
  <c r="E6" i="1" s="1"/>
  <c r="B5" i="1"/>
  <c r="E5" i="1" s="1"/>
  <c r="G16" i="1" l="1"/>
  <c r="G28" i="1"/>
  <c r="G42" i="1"/>
  <c r="G20" i="1"/>
  <c r="G24" i="1"/>
  <c r="G8" i="1"/>
  <c r="G32" i="1"/>
  <c r="G49" i="1"/>
  <c r="D150" i="1"/>
  <c r="F150" i="1" s="1"/>
  <c r="C169" i="1"/>
  <c r="C207" i="1" s="1"/>
  <c r="C245" i="1" s="1"/>
  <c r="C447" i="1"/>
  <c r="F81" i="1"/>
  <c r="E64" i="1"/>
  <c r="D183" i="1"/>
  <c r="G183" i="1" s="1"/>
  <c r="E42" i="1"/>
  <c r="G69" i="1"/>
  <c r="B58" i="1"/>
  <c r="B96" i="1" s="1"/>
  <c r="B134" i="1" s="1"/>
  <c r="B172" i="1" s="1"/>
  <c r="B210" i="1" s="1"/>
  <c r="B248" i="1" s="1"/>
  <c r="B286" i="1" s="1"/>
  <c r="B324" i="1" s="1"/>
  <c r="B362" i="1" s="1"/>
  <c r="B400" i="1" s="1"/>
  <c r="B438" i="1" s="1"/>
  <c r="G74" i="1"/>
  <c r="C46" i="1"/>
  <c r="F46" i="1"/>
  <c r="C66" i="1"/>
  <c r="E66" i="1" s="1"/>
  <c r="E118" i="1"/>
  <c r="B66" i="1"/>
  <c r="B104" i="1" s="1"/>
  <c r="B142" i="1" s="1"/>
  <c r="B180" i="1" s="1"/>
  <c r="B218" i="1" s="1"/>
  <c r="B256" i="1" s="1"/>
  <c r="B294" i="1" s="1"/>
  <c r="B332" i="1" s="1"/>
  <c r="B370" i="1" s="1"/>
  <c r="E36" i="1"/>
  <c r="C74" i="1"/>
  <c r="C54" i="1"/>
  <c r="B43" i="1"/>
  <c r="B81" i="1" s="1"/>
  <c r="B119" i="1" s="1"/>
  <c r="E119" i="1" s="1"/>
  <c r="B74" i="1"/>
  <c r="B112" i="1" s="1"/>
  <c r="B150" i="1" s="1"/>
  <c r="B54" i="1"/>
  <c r="B92" i="1" s="1"/>
  <c r="B130" i="1" s="1"/>
  <c r="B168" i="1" s="1"/>
  <c r="B206" i="1" s="1"/>
  <c r="B244" i="1" s="1"/>
  <c r="B282" i="1" s="1"/>
  <c r="B320" i="1" s="1"/>
  <c r="B358" i="1" s="1"/>
  <c r="C121" i="1"/>
  <c r="C62" i="1"/>
  <c r="C90" i="1"/>
  <c r="B62" i="1"/>
  <c r="B45" i="1"/>
  <c r="B83" i="1" s="1"/>
  <c r="B121" i="1" s="1"/>
  <c r="B159" i="1" s="1"/>
  <c r="B197" i="1" s="1"/>
  <c r="B235" i="1" s="1"/>
  <c r="B273" i="1" s="1"/>
  <c r="B311" i="1" s="1"/>
  <c r="B349" i="1" s="1"/>
  <c r="B387" i="1" s="1"/>
  <c r="B425" i="1" s="1"/>
  <c r="C70" i="1"/>
  <c r="C50" i="1"/>
  <c r="C157" i="1"/>
  <c r="G157" i="1" s="1"/>
  <c r="D126" i="1"/>
  <c r="G119" i="1"/>
  <c r="B70" i="1"/>
  <c r="B108" i="1" s="1"/>
  <c r="B146" i="1" s="1"/>
  <c r="B184" i="1" s="1"/>
  <c r="B222" i="1" s="1"/>
  <c r="B260" i="1" s="1"/>
  <c r="B298" i="1" s="1"/>
  <c r="B336" i="1" s="1"/>
  <c r="B374" i="1" s="1"/>
  <c r="B412" i="1" s="1"/>
  <c r="B450" i="1" s="1"/>
  <c r="C58" i="1"/>
  <c r="B50" i="1"/>
  <c r="B88" i="1" s="1"/>
  <c r="B126" i="1" s="1"/>
  <c r="B164" i="1" s="1"/>
  <c r="B202" i="1" s="1"/>
  <c r="B240" i="1" s="1"/>
  <c r="B278" i="1" s="1"/>
  <c r="B316" i="1" s="1"/>
  <c r="B354" i="1" s="1"/>
  <c r="B392" i="1" s="1"/>
  <c r="B430" i="1" s="1"/>
  <c r="D44" i="1"/>
  <c r="D195" i="1"/>
  <c r="F54" i="1"/>
  <c r="D92" i="1"/>
  <c r="C228" i="1"/>
  <c r="B188" i="1"/>
  <c r="B226" i="1" s="1"/>
  <c r="B264" i="1" s="1"/>
  <c r="B302" i="1" s="1"/>
  <c r="B340" i="1" s="1"/>
  <c r="C128" i="1"/>
  <c r="E90" i="1"/>
  <c r="D159" i="1"/>
  <c r="G121" i="1"/>
  <c r="C283" i="1"/>
  <c r="B152" i="1"/>
  <c r="C171" i="1"/>
  <c r="C147" i="1"/>
  <c r="C104" i="1"/>
  <c r="G145" i="1"/>
  <c r="D164" i="1"/>
  <c r="C123" i="1"/>
  <c r="G76" i="1"/>
  <c r="F76" i="1"/>
  <c r="C195" i="1"/>
  <c r="E89" i="1"/>
  <c r="C127" i="1"/>
  <c r="G107" i="1"/>
  <c r="C178" i="1"/>
  <c r="C135" i="1"/>
  <c r="D221" i="1"/>
  <c r="C194" i="1"/>
  <c r="D114" i="1"/>
  <c r="D111" i="1"/>
  <c r="F61" i="1"/>
  <c r="D99" i="1"/>
  <c r="C139" i="1"/>
  <c r="D138" i="1"/>
  <c r="E44" i="1"/>
  <c r="C82" i="1"/>
  <c r="C151" i="1"/>
  <c r="G95" i="1"/>
  <c r="D133" i="1"/>
  <c r="B113" i="1"/>
  <c r="B151" i="1" s="1"/>
  <c r="B189" i="1" s="1"/>
  <c r="B227" i="1" s="1"/>
  <c r="B265" i="1" s="1"/>
  <c r="B303" i="1" s="1"/>
  <c r="B341" i="1" s="1"/>
  <c r="B379" i="1" s="1"/>
  <c r="B417" i="1" s="1"/>
  <c r="B455" i="1" s="1"/>
  <c r="C111" i="1"/>
  <c r="F70" i="1"/>
  <c r="D108" i="1"/>
  <c r="G70" i="1"/>
  <c r="C99" i="1"/>
  <c r="F58" i="1"/>
  <c r="D96" i="1"/>
  <c r="G58" i="1"/>
  <c r="F53" i="1"/>
  <c r="D91" i="1"/>
  <c r="G53" i="1"/>
  <c r="C183" i="1"/>
  <c r="D115" i="1"/>
  <c r="G77" i="1"/>
  <c r="C106" i="1"/>
  <c r="F65" i="1"/>
  <c r="D103" i="1"/>
  <c r="G65" i="1"/>
  <c r="C94" i="1"/>
  <c r="C91" i="1"/>
  <c r="C115" i="1"/>
  <c r="C103" i="1"/>
  <c r="C159" i="1"/>
  <c r="F88" i="1"/>
  <c r="E72" i="1"/>
  <c r="C110" i="1"/>
  <c r="E60" i="1"/>
  <c r="C98" i="1"/>
  <c r="B98" i="1"/>
  <c r="E67" i="1"/>
  <c r="G59" i="1"/>
  <c r="G44" i="1"/>
  <c r="E93" i="1"/>
  <c r="D104" i="1"/>
  <c r="E51" i="1"/>
  <c r="D87" i="1"/>
  <c r="C87" i="1"/>
  <c r="D80" i="1"/>
  <c r="G41" i="1"/>
  <c r="G46" i="1"/>
  <c r="C86" i="1"/>
  <c r="D79" i="1"/>
  <c r="D84" i="1"/>
  <c r="C79" i="1"/>
  <c r="E32" i="1"/>
  <c r="E28" i="1"/>
  <c r="E24" i="1"/>
  <c r="E20" i="1"/>
  <c r="E16" i="1"/>
  <c r="E8" i="1"/>
  <c r="E12" i="1"/>
  <c r="F8" i="1"/>
  <c r="E7" i="1"/>
  <c r="F5" i="1"/>
  <c r="G5" i="1"/>
  <c r="F6" i="1"/>
  <c r="C40" i="1"/>
  <c r="C78" i="1" s="1"/>
  <c r="E78" i="1" s="1"/>
  <c r="D37" i="1"/>
  <c r="D75" i="1" s="1"/>
  <c r="D34" i="1"/>
  <c r="D72" i="1" s="1"/>
  <c r="D33" i="1"/>
  <c r="D71" i="1" s="1"/>
  <c r="D30" i="1"/>
  <c r="D68" i="1" s="1"/>
  <c r="D29" i="1"/>
  <c r="D67" i="1" s="1"/>
  <c r="D26" i="1"/>
  <c r="D64" i="1" s="1"/>
  <c r="F64" i="1" s="1"/>
  <c r="D25" i="1"/>
  <c r="D63" i="1" s="1"/>
  <c r="D22" i="1"/>
  <c r="D60" i="1" s="1"/>
  <c r="D21" i="1"/>
  <c r="D59" i="1" s="1"/>
  <c r="D18" i="1"/>
  <c r="D56" i="1" s="1"/>
  <c r="D17" i="1"/>
  <c r="D55" i="1" s="1"/>
  <c r="D14" i="1"/>
  <c r="D52" i="1" s="1"/>
  <c r="D13" i="1"/>
  <c r="D51" i="1" s="1"/>
  <c r="D10" i="1"/>
  <c r="D48" i="1" s="1"/>
  <c r="D9" i="1"/>
  <c r="D47" i="1" s="1"/>
  <c r="B3" i="1"/>
  <c r="B41" i="1" s="1"/>
  <c r="B79" i="1" s="1"/>
  <c r="B117" i="1" s="1"/>
  <c r="B155" i="1" s="1"/>
  <c r="B193" i="1" s="1"/>
  <c r="B231" i="1" s="1"/>
  <c r="B269" i="1" s="1"/>
  <c r="B307" i="1" s="1"/>
  <c r="B345" i="1" s="1"/>
  <c r="B383" i="1" s="1"/>
  <c r="B421" i="1" s="1"/>
  <c r="B4" i="1"/>
  <c r="B42" i="1" s="1"/>
  <c r="B80" i="1" s="1"/>
  <c r="B118" i="1" s="1"/>
  <c r="B156" i="1" s="1"/>
  <c r="B194" i="1" s="1"/>
  <c r="B232" i="1" s="1"/>
  <c r="B270" i="1" s="1"/>
  <c r="B308" i="1" s="1"/>
  <c r="B346" i="1" s="1"/>
  <c r="B384" i="1" s="1"/>
  <c r="B9" i="1"/>
  <c r="B47" i="1" s="1"/>
  <c r="B10" i="1"/>
  <c r="B48" i="1" s="1"/>
  <c r="B86" i="1" s="1"/>
  <c r="B124" i="1" s="1"/>
  <c r="B162" i="1" s="1"/>
  <c r="B200" i="1" s="1"/>
  <c r="B238" i="1" s="1"/>
  <c r="B276" i="1" s="1"/>
  <c r="B314" i="1" s="1"/>
  <c r="B352" i="1" s="1"/>
  <c r="B390" i="1" s="1"/>
  <c r="B11" i="1"/>
  <c r="B49" i="1" s="1"/>
  <c r="B87" i="1" s="1"/>
  <c r="B125" i="1" s="1"/>
  <c r="B163" i="1" s="1"/>
  <c r="B201" i="1" s="1"/>
  <c r="B239" i="1" s="1"/>
  <c r="B277" i="1" s="1"/>
  <c r="B315" i="1" s="1"/>
  <c r="B353" i="1" s="1"/>
  <c r="B391" i="1" s="1"/>
  <c r="B429" i="1" s="1"/>
  <c r="B13" i="1"/>
  <c r="B51" i="1" s="1"/>
  <c r="B89" i="1" s="1"/>
  <c r="B127" i="1" s="1"/>
  <c r="B165" i="1" s="1"/>
  <c r="B203" i="1" s="1"/>
  <c r="B241" i="1" s="1"/>
  <c r="B279" i="1" s="1"/>
  <c r="B317" i="1" s="1"/>
  <c r="B355" i="1" s="1"/>
  <c r="B393" i="1" s="1"/>
  <c r="B431" i="1" s="1"/>
  <c r="B14" i="1"/>
  <c r="B52" i="1" s="1"/>
  <c r="B90" i="1" s="1"/>
  <c r="B128" i="1" s="1"/>
  <c r="B166" i="1" s="1"/>
  <c r="B204" i="1" s="1"/>
  <c r="B242" i="1" s="1"/>
  <c r="B280" i="1" s="1"/>
  <c r="B318" i="1" s="1"/>
  <c r="B356" i="1" s="1"/>
  <c r="B394" i="1" s="1"/>
  <c r="B15" i="1"/>
  <c r="B53" i="1" s="1"/>
  <c r="B91" i="1" s="1"/>
  <c r="B129" i="1" s="1"/>
  <c r="B167" i="1" s="1"/>
  <c r="B205" i="1" s="1"/>
  <c r="B243" i="1" s="1"/>
  <c r="B281" i="1" s="1"/>
  <c r="B319" i="1" s="1"/>
  <c r="B357" i="1" s="1"/>
  <c r="B395" i="1" s="1"/>
  <c r="B433" i="1" s="1"/>
  <c r="B17" i="1"/>
  <c r="B55" i="1" s="1"/>
  <c r="B93" i="1" s="1"/>
  <c r="B131" i="1" s="1"/>
  <c r="B169" i="1" s="1"/>
  <c r="E169" i="1" s="1"/>
  <c r="B18" i="1"/>
  <c r="B56" i="1" s="1"/>
  <c r="B94" i="1" s="1"/>
  <c r="B132" i="1" s="1"/>
  <c r="B170" i="1" s="1"/>
  <c r="B208" i="1" s="1"/>
  <c r="B246" i="1" s="1"/>
  <c r="B284" i="1" s="1"/>
  <c r="B322" i="1" s="1"/>
  <c r="B360" i="1" s="1"/>
  <c r="B398" i="1" s="1"/>
  <c r="B436" i="1" s="1"/>
  <c r="B19" i="1"/>
  <c r="B57" i="1" s="1"/>
  <c r="B21" i="1"/>
  <c r="B59" i="1" s="1"/>
  <c r="B97" i="1" s="1"/>
  <c r="B135" i="1" s="1"/>
  <c r="B173" i="1" s="1"/>
  <c r="B211" i="1" s="1"/>
  <c r="B249" i="1" s="1"/>
  <c r="B287" i="1" s="1"/>
  <c r="B325" i="1" s="1"/>
  <c r="B363" i="1" s="1"/>
  <c r="B401" i="1" s="1"/>
  <c r="B439" i="1" s="1"/>
  <c r="B22" i="1"/>
  <c r="B60" i="1" s="1"/>
  <c r="B23" i="1"/>
  <c r="B61" i="1" s="1"/>
  <c r="B99" i="1" s="1"/>
  <c r="B137" i="1" s="1"/>
  <c r="B175" i="1" s="1"/>
  <c r="B213" i="1" s="1"/>
  <c r="B251" i="1" s="1"/>
  <c r="B289" i="1" s="1"/>
  <c r="B327" i="1" s="1"/>
  <c r="B365" i="1" s="1"/>
  <c r="B403" i="1" s="1"/>
  <c r="B441" i="1" s="1"/>
  <c r="B25" i="1"/>
  <c r="B63" i="1" s="1"/>
  <c r="B101" i="1" s="1"/>
  <c r="B139" i="1" s="1"/>
  <c r="B177" i="1" s="1"/>
  <c r="B215" i="1" s="1"/>
  <c r="B253" i="1" s="1"/>
  <c r="B291" i="1" s="1"/>
  <c r="B329" i="1" s="1"/>
  <c r="B367" i="1" s="1"/>
  <c r="B405" i="1" s="1"/>
  <c r="B443" i="1" s="1"/>
  <c r="B26" i="1"/>
  <c r="B64" i="1" s="1"/>
  <c r="B102" i="1" s="1"/>
  <c r="B27" i="1"/>
  <c r="B65" i="1" s="1"/>
  <c r="B103" i="1" s="1"/>
  <c r="B141" i="1" s="1"/>
  <c r="B179" i="1" s="1"/>
  <c r="B217" i="1" s="1"/>
  <c r="B255" i="1" s="1"/>
  <c r="B293" i="1" s="1"/>
  <c r="B331" i="1" s="1"/>
  <c r="B369" i="1" s="1"/>
  <c r="B407" i="1" s="1"/>
  <c r="B445" i="1" s="1"/>
  <c r="B29" i="1"/>
  <c r="B67" i="1" s="1"/>
  <c r="B105" i="1" s="1"/>
  <c r="B143" i="1" s="1"/>
  <c r="B30" i="1"/>
  <c r="B68" i="1" s="1"/>
  <c r="B106" i="1" s="1"/>
  <c r="B144" i="1" s="1"/>
  <c r="B182" i="1" s="1"/>
  <c r="B220" i="1" s="1"/>
  <c r="B258" i="1" s="1"/>
  <c r="B296" i="1" s="1"/>
  <c r="B334" i="1" s="1"/>
  <c r="B372" i="1" s="1"/>
  <c r="B410" i="1" s="1"/>
  <c r="B448" i="1" s="1"/>
  <c r="B31" i="1"/>
  <c r="B69" i="1" s="1"/>
  <c r="B33" i="1"/>
  <c r="B71" i="1" s="1"/>
  <c r="B34" i="1"/>
  <c r="B72" i="1" s="1"/>
  <c r="B110" i="1" s="1"/>
  <c r="B148" i="1" s="1"/>
  <c r="B186" i="1" s="1"/>
  <c r="B224" i="1" s="1"/>
  <c r="B262" i="1" s="1"/>
  <c r="B300" i="1" s="1"/>
  <c r="B338" i="1" s="1"/>
  <c r="B376" i="1" s="1"/>
  <c r="B414" i="1" s="1"/>
  <c r="B452" i="1" s="1"/>
  <c r="B35" i="1"/>
  <c r="B73" i="1" s="1"/>
  <c r="B111" i="1" s="1"/>
  <c r="B149" i="1" s="1"/>
  <c r="B187" i="1" s="1"/>
  <c r="B225" i="1" s="1"/>
  <c r="B263" i="1" s="1"/>
  <c r="B301" i="1" s="1"/>
  <c r="B339" i="1" s="1"/>
  <c r="B377" i="1" s="1"/>
  <c r="B415" i="1" s="1"/>
  <c r="B453" i="1" s="1"/>
  <c r="B37" i="1"/>
  <c r="B75" i="1" s="1"/>
  <c r="B38" i="1"/>
  <c r="B76" i="1" s="1"/>
  <c r="B114" i="1" s="1"/>
  <c r="E114" i="1" s="1"/>
  <c r="B39" i="1"/>
  <c r="B77" i="1" s="1"/>
  <c r="B115" i="1" s="1"/>
  <c r="B153" i="1" s="1"/>
  <c r="B191" i="1" s="1"/>
  <c r="B229" i="1" s="1"/>
  <c r="B267" i="1" s="1"/>
  <c r="B305" i="1" s="1"/>
  <c r="B343" i="1" s="1"/>
  <c r="B381" i="1" s="1"/>
  <c r="B419" i="1" s="1"/>
  <c r="B457" i="1" s="1"/>
  <c r="B2" i="1"/>
  <c r="B40" i="1" s="1"/>
  <c r="B78" i="1" s="1"/>
  <c r="B116" i="1" s="1"/>
  <c r="B154" i="1" s="1"/>
  <c r="B192" i="1" s="1"/>
  <c r="B230" i="1" s="1"/>
  <c r="B268" i="1" s="1"/>
  <c r="B306" i="1" s="1"/>
  <c r="B344" i="1" s="1"/>
  <c r="B382" i="1" s="1"/>
  <c r="B428" i="1" l="1"/>
  <c r="F75" i="1"/>
  <c r="E75" i="1"/>
  <c r="G47" i="1"/>
  <c r="F47" i="1"/>
  <c r="D85" i="1"/>
  <c r="F71" i="1"/>
  <c r="D109" i="1"/>
  <c r="E65" i="1"/>
  <c r="F83" i="1"/>
  <c r="D102" i="1"/>
  <c r="E59" i="1"/>
  <c r="B408" i="1"/>
  <c r="B446" i="1" s="1"/>
  <c r="F45" i="1"/>
  <c r="E62" i="1"/>
  <c r="C100" i="1"/>
  <c r="G62" i="1"/>
  <c r="G51" i="1"/>
  <c r="D89" i="1"/>
  <c r="F51" i="1"/>
  <c r="G75" i="1"/>
  <c r="D113" i="1"/>
  <c r="F49" i="1"/>
  <c r="E77" i="1"/>
  <c r="F77" i="1"/>
  <c r="E70" i="1"/>
  <c r="C108" i="1"/>
  <c r="F43" i="1"/>
  <c r="E45" i="1"/>
  <c r="G52" i="1"/>
  <c r="F52" i="1"/>
  <c r="D90" i="1"/>
  <c r="B396" i="1"/>
  <c r="B434" i="1" s="1"/>
  <c r="F48" i="1"/>
  <c r="D86" i="1"/>
  <c r="G64" i="1"/>
  <c r="G55" i="1"/>
  <c r="D93" i="1"/>
  <c r="F63" i="1"/>
  <c r="E53" i="1"/>
  <c r="E105" i="1"/>
  <c r="G66" i="1"/>
  <c r="E80" i="1"/>
  <c r="F74" i="1"/>
  <c r="E76" i="1"/>
  <c r="E63" i="1"/>
  <c r="E97" i="1"/>
  <c r="B107" i="1"/>
  <c r="F69" i="1"/>
  <c r="B432" i="1"/>
  <c r="G56" i="1"/>
  <c r="D94" i="1"/>
  <c r="F56" i="1"/>
  <c r="F121" i="1"/>
  <c r="F119" i="1"/>
  <c r="B157" i="1"/>
  <c r="E157" i="1" s="1"/>
  <c r="E52" i="1"/>
  <c r="G72" i="1"/>
  <c r="D110" i="1"/>
  <c r="F59" i="1"/>
  <c r="D97" i="1"/>
  <c r="F66" i="1"/>
  <c r="D188" i="1"/>
  <c r="E56" i="1"/>
  <c r="E61" i="1"/>
  <c r="E156" i="1"/>
  <c r="B207" i="1"/>
  <c r="B245" i="1" s="1"/>
  <c r="B283" i="1" s="1"/>
  <c r="B321" i="1" s="1"/>
  <c r="B359" i="1" s="1"/>
  <c r="F44" i="1"/>
  <c r="D82" i="1"/>
  <c r="E48" i="1"/>
  <c r="C84" i="1"/>
  <c r="E46" i="1"/>
  <c r="F50" i="1"/>
  <c r="B95" i="1"/>
  <c r="E57" i="1"/>
  <c r="E101" i="1"/>
  <c r="C116" i="1"/>
  <c r="F42" i="1"/>
  <c r="C92" i="1"/>
  <c r="E54" i="1"/>
  <c r="E49" i="1"/>
  <c r="F41" i="1"/>
  <c r="E50" i="1"/>
  <c r="C88" i="1"/>
  <c r="B109" i="1"/>
  <c r="E71" i="1"/>
  <c r="G60" i="1"/>
  <c r="D98" i="1"/>
  <c r="D136" i="1" s="1"/>
  <c r="D174" i="1" s="1"/>
  <c r="E55" i="1"/>
  <c r="B140" i="1"/>
  <c r="E102" i="1"/>
  <c r="G63" i="1"/>
  <c r="D101" i="1"/>
  <c r="F60" i="1"/>
  <c r="F72" i="1"/>
  <c r="B378" i="1"/>
  <c r="E58" i="1"/>
  <c r="C96" i="1"/>
  <c r="F62" i="1"/>
  <c r="B100" i="1"/>
  <c r="E74" i="1"/>
  <c r="C112" i="1"/>
  <c r="F57" i="1"/>
  <c r="E69" i="1"/>
  <c r="E131" i="1"/>
  <c r="B420" i="1"/>
  <c r="F73" i="1"/>
  <c r="B422" i="1"/>
  <c r="G67" i="1"/>
  <c r="D105" i="1"/>
  <c r="G48" i="1"/>
  <c r="F67" i="1"/>
  <c r="E121" i="1"/>
  <c r="F126" i="1"/>
  <c r="E83" i="1"/>
  <c r="F112" i="1"/>
  <c r="B85" i="1"/>
  <c r="E47" i="1"/>
  <c r="G68" i="1"/>
  <c r="D106" i="1"/>
  <c r="F68" i="1"/>
  <c r="G71" i="1"/>
  <c r="F55" i="1"/>
  <c r="E68" i="1"/>
  <c r="E73" i="1"/>
  <c r="G54" i="1"/>
  <c r="G50" i="1"/>
  <c r="E43" i="1"/>
  <c r="E41" i="1"/>
  <c r="E81" i="1"/>
  <c r="G104" i="1"/>
  <c r="F104" i="1"/>
  <c r="D142" i="1"/>
  <c r="F188" i="1"/>
  <c r="D226" i="1"/>
  <c r="E143" i="1"/>
  <c r="B181" i="1"/>
  <c r="G111" i="1"/>
  <c r="F111" i="1"/>
  <c r="D149" i="1"/>
  <c r="B190" i="1"/>
  <c r="E152" i="1"/>
  <c r="C221" i="1"/>
  <c r="F108" i="1"/>
  <c r="D146" i="1"/>
  <c r="G108" i="1"/>
  <c r="E151" i="1"/>
  <c r="C189" i="1"/>
  <c r="C232" i="1"/>
  <c r="E194" i="1"/>
  <c r="C216" i="1"/>
  <c r="E245" i="1"/>
  <c r="C266" i="1"/>
  <c r="B136" i="1"/>
  <c r="F98" i="1"/>
  <c r="E139" i="1"/>
  <c r="C177" i="1"/>
  <c r="C321" i="1"/>
  <c r="E283" i="1"/>
  <c r="E87" i="1"/>
  <c r="C125" i="1"/>
  <c r="E106" i="1"/>
  <c r="C144" i="1"/>
  <c r="E113" i="1"/>
  <c r="G106" i="1"/>
  <c r="C161" i="1"/>
  <c r="C185" i="1"/>
  <c r="F103" i="1"/>
  <c r="D141" i="1"/>
  <c r="G103" i="1"/>
  <c r="F114" i="1"/>
  <c r="D152" i="1"/>
  <c r="G114" i="1"/>
  <c r="E104" i="1"/>
  <c r="C142" i="1"/>
  <c r="G87" i="1"/>
  <c r="D125" i="1"/>
  <c r="F87" i="1"/>
  <c r="E98" i="1"/>
  <c r="C136" i="1"/>
  <c r="G98" i="1"/>
  <c r="E103" i="1"/>
  <c r="C141" i="1"/>
  <c r="E111" i="1"/>
  <c r="C149" i="1"/>
  <c r="E82" i="1"/>
  <c r="C120" i="1"/>
  <c r="D212" i="1"/>
  <c r="G159" i="1"/>
  <c r="F159" i="1"/>
  <c r="D197" i="1"/>
  <c r="E128" i="1"/>
  <c r="C166" i="1"/>
  <c r="G92" i="1"/>
  <c r="D130" i="1"/>
  <c r="F92" i="1"/>
  <c r="E116" i="1"/>
  <c r="C154" i="1"/>
  <c r="C209" i="1"/>
  <c r="E207" i="1"/>
  <c r="C197" i="1"/>
  <c r="E159" i="1"/>
  <c r="G80" i="1"/>
  <c r="F80" i="1"/>
  <c r="D118" i="1"/>
  <c r="E110" i="1"/>
  <c r="C148" i="1"/>
  <c r="G110" i="1"/>
  <c r="E115" i="1"/>
  <c r="C153" i="1"/>
  <c r="F115" i="1"/>
  <c r="D153" i="1"/>
  <c r="G115" i="1"/>
  <c r="F91" i="1"/>
  <c r="D129" i="1"/>
  <c r="G91" i="1"/>
  <c r="F84" i="1"/>
  <c r="D122" i="1"/>
  <c r="G84" i="1"/>
  <c r="E79" i="1"/>
  <c r="C117" i="1"/>
  <c r="D259" i="1"/>
  <c r="G221" i="1"/>
  <c r="F164" i="1"/>
  <c r="D202" i="1"/>
  <c r="G195" i="1"/>
  <c r="D233" i="1"/>
  <c r="E91" i="1"/>
  <c r="C129" i="1"/>
  <c r="D176" i="1"/>
  <c r="F79" i="1"/>
  <c r="D117" i="1"/>
  <c r="G79" i="1"/>
  <c r="F96" i="1"/>
  <c r="D134" i="1"/>
  <c r="G133" i="1"/>
  <c r="D171" i="1"/>
  <c r="G99" i="1"/>
  <c r="D137" i="1"/>
  <c r="F99" i="1"/>
  <c r="F102" i="1"/>
  <c r="D140" i="1"/>
  <c r="G102" i="1"/>
  <c r="E127" i="1"/>
  <c r="C165" i="1"/>
  <c r="E94" i="1"/>
  <c r="C132" i="1"/>
  <c r="E86" i="1"/>
  <c r="C124" i="1"/>
  <c r="G86" i="1"/>
  <c r="E99" i="1"/>
  <c r="C137" i="1"/>
  <c r="E135" i="1"/>
  <c r="C173" i="1"/>
  <c r="C233" i="1"/>
  <c r="G21" i="1"/>
  <c r="G22" i="1"/>
  <c r="G25" i="1"/>
  <c r="G26" i="1"/>
  <c r="D40" i="1"/>
  <c r="G2" i="1"/>
  <c r="G29" i="1"/>
  <c r="G3" i="1"/>
  <c r="G30" i="1"/>
  <c r="G9" i="1"/>
  <c r="G33" i="1"/>
  <c r="G10" i="1"/>
  <c r="G34" i="1"/>
  <c r="G13" i="1"/>
  <c r="G37" i="1"/>
  <c r="G14" i="1"/>
  <c r="G17" i="1"/>
  <c r="G18" i="1"/>
  <c r="F37" i="1"/>
  <c r="F21" i="1"/>
  <c r="E17" i="1"/>
  <c r="E33" i="1"/>
  <c r="E18" i="1"/>
  <c r="E34" i="1"/>
  <c r="F35" i="1"/>
  <c r="F19" i="1"/>
  <c r="E19" i="1"/>
  <c r="E35" i="1"/>
  <c r="F34" i="1"/>
  <c r="F18" i="1"/>
  <c r="E21" i="1"/>
  <c r="E37" i="1"/>
  <c r="F33" i="1"/>
  <c r="F17" i="1"/>
  <c r="E3" i="1"/>
  <c r="E22" i="1"/>
  <c r="E38" i="1"/>
  <c r="F31" i="1"/>
  <c r="F15" i="1"/>
  <c r="E4" i="1"/>
  <c r="E23" i="1"/>
  <c r="E39" i="1"/>
  <c r="E2" i="1"/>
  <c r="F30" i="1"/>
  <c r="F14" i="1"/>
  <c r="E9" i="1"/>
  <c r="E25" i="1"/>
  <c r="E40" i="1"/>
  <c r="F2" i="1"/>
  <c r="F29" i="1"/>
  <c r="F13" i="1"/>
  <c r="E10" i="1"/>
  <c r="E26" i="1"/>
  <c r="F27" i="1"/>
  <c r="F11" i="1"/>
  <c r="E11" i="1"/>
  <c r="E27" i="1"/>
  <c r="F26" i="1"/>
  <c r="F10" i="1"/>
  <c r="E13" i="1"/>
  <c r="E29" i="1"/>
  <c r="F25" i="1"/>
  <c r="F9" i="1"/>
  <c r="E14" i="1"/>
  <c r="E30" i="1"/>
  <c r="F39" i="1"/>
  <c r="F23" i="1"/>
  <c r="F4" i="1"/>
  <c r="E15" i="1"/>
  <c r="E31" i="1"/>
  <c r="F38" i="1"/>
  <c r="F22" i="1"/>
  <c r="F3" i="1"/>
  <c r="D78" i="1" l="1"/>
  <c r="H78" i="1" s="1"/>
  <c r="G78" i="1" s="1"/>
  <c r="H40" i="1"/>
  <c r="G40" i="1" s="1"/>
  <c r="F106" i="1"/>
  <c r="D144" i="1"/>
  <c r="F113" i="1"/>
  <c r="D151" i="1"/>
  <c r="G113" i="1"/>
  <c r="F78" i="1"/>
  <c r="D116" i="1"/>
  <c r="H116" i="1" s="1"/>
  <c r="E321" i="1"/>
  <c r="C359" i="1"/>
  <c r="C397" i="1" s="1"/>
  <c r="B123" i="1"/>
  <c r="E85" i="1"/>
  <c r="B416" i="1"/>
  <c r="B454" i="1" s="1"/>
  <c r="B147" i="1"/>
  <c r="E109" i="1"/>
  <c r="F94" i="1"/>
  <c r="D132" i="1"/>
  <c r="G94" i="1"/>
  <c r="G89" i="1"/>
  <c r="F89" i="1"/>
  <c r="D127" i="1"/>
  <c r="F109" i="1"/>
  <c r="D147" i="1"/>
  <c r="G109" i="1"/>
  <c r="F40" i="1"/>
  <c r="E88" i="1"/>
  <c r="C126" i="1"/>
  <c r="G88" i="1"/>
  <c r="B133" i="1"/>
  <c r="E95" i="1"/>
  <c r="F95" i="1"/>
  <c r="F97" i="1"/>
  <c r="D135" i="1"/>
  <c r="G97" i="1"/>
  <c r="F85" i="1"/>
  <c r="D123" i="1"/>
  <c r="G85" i="1"/>
  <c r="E96" i="1"/>
  <c r="C134" i="1"/>
  <c r="D128" i="1"/>
  <c r="G90" i="1"/>
  <c r="F90" i="1"/>
  <c r="F101" i="1"/>
  <c r="D139" i="1"/>
  <c r="G101" i="1"/>
  <c r="F93" i="1"/>
  <c r="D131" i="1"/>
  <c r="G93" i="1"/>
  <c r="E108" i="1"/>
  <c r="C146" i="1"/>
  <c r="E100" i="1"/>
  <c r="C138" i="1"/>
  <c r="G100" i="1"/>
  <c r="E84" i="1"/>
  <c r="C122" i="1"/>
  <c r="D148" i="1"/>
  <c r="F110" i="1"/>
  <c r="B145" i="1"/>
  <c r="F107" i="1"/>
  <c r="E107" i="1"/>
  <c r="E112" i="1"/>
  <c r="C150" i="1"/>
  <c r="G112" i="1"/>
  <c r="E92" i="1"/>
  <c r="C130" i="1"/>
  <c r="G82" i="1"/>
  <c r="F82" i="1"/>
  <c r="D120" i="1"/>
  <c r="F86" i="1"/>
  <c r="D124" i="1"/>
  <c r="G96" i="1"/>
  <c r="D143" i="1"/>
  <c r="G105" i="1"/>
  <c r="F105" i="1"/>
  <c r="B178" i="1"/>
  <c r="E140" i="1"/>
  <c r="B138" i="1"/>
  <c r="F100" i="1"/>
  <c r="E359" i="1"/>
  <c r="B397" i="1"/>
  <c r="B435" i="1" s="1"/>
  <c r="B195" i="1"/>
  <c r="F157" i="1"/>
  <c r="F137" i="1"/>
  <c r="D175" i="1"/>
  <c r="G137" i="1"/>
  <c r="C155" i="1"/>
  <c r="E117" i="1"/>
  <c r="F118" i="1"/>
  <c r="D156" i="1"/>
  <c r="G118" i="1"/>
  <c r="D250" i="1"/>
  <c r="E136" i="1"/>
  <c r="C174" i="1"/>
  <c r="G136" i="1"/>
  <c r="E189" i="1"/>
  <c r="C227" i="1"/>
  <c r="E132" i="1"/>
  <c r="C170" i="1"/>
  <c r="F130" i="1"/>
  <c r="D168" i="1"/>
  <c r="G130" i="1"/>
  <c r="C215" i="1"/>
  <c r="E177" i="1"/>
  <c r="F226" i="1"/>
  <c r="D264" i="1"/>
  <c r="C223" i="1"/>
  <c r="B228" i="1"/>
  <c r="E190" i="1"/>
  <c r="C167" i="1"/>
  <c r="E129" i="1"/>
  <c r="G233" i="1"/>
  <c r="D271" i="1"/>
  <c r="C271" i="1"/>
  <c r="G171" i="1"/>
  <c r="D209" i="1"/>
  <c r="D191" i="1"/>
  <c r="G153" i="1"/>
  <c r="F153" i="1"/>
  <c r="E173" i="1"/>
  <c r="C211" i="1"/>
  <c r="D155" i="1"/>
  <c r="G117" i="1"/>
  <c r="F117" i="1"/>
  <c r="F122" i="1"/>
  <c r="G122" i="1"/>
  <c r="D160" i="1"/>
  <c r="E166" i="1"/>
  <c r="C204" i="1"/>
  <c r="F125" i="1"/>
  <c r="D163" i="1"/>
  <c r="G125" i="1"/>
  <c r="C199" i="1"/>
  <c r="D184" i="1"/>
  <c r="F146" i="1"/>
  <c r="G146" i="1"/>
  <c r="F202" i="1"/>
  <c r="D240" i="1"/>
  <c r="E153" i="1"/>
  <c r="C191" i="1"/>
  <c r="E197" i="1"/>
  <c r="C235" i="1"/>
  <c r="B174" i="1"/>
  <c r="F136" i="1"/>
  <c r="E137" i="1"/>
  <c r="C175" i="1"/>
  <c r="F197" i="1"/>
  <c r="D235" i="1"/>
  <c r="G197" i="1"/>
  <c r="E120" i="1"/>
  <c r="C158" i="1"/>
  <c r="C180" i="1"/>
  <c r="E142" i="1"/>
  <c r="C304" i="1"/>
  <c r="C342" i="1" s="1"/>
  <c r="C259" i="1"/>
  <c r="F149" i="1"/>
  <c r="D187" i="1"/>
  <c r="G149" i="1"/>
  <c r="E232" i="1"/>
  <c r="C270" i="1"/>
  <c r="C203" i="1"/>
  <c r="E165" i="1"/>
  <c r="G134" i="1"/>
  <c r="D172" i="1"/>
  <c r="F134" i="1"/>
  <c r="C247" i="1"/>
  <c r="E148" i="1"/>
  <c r="C186" i="1"/>
  <c r="G148" i="1"/>
  <c r="E149" i="1"/>
  <c r="C187" i="1"/>
  <c r="E144" i="1"/>
  <c r="C182" i="1"/>
  <c r="F142" i="1"/>
  <c r="D180" i="1"/>
  <c r="G142" i="1"/>
  <c r="C162" i="1"/>
  <c r="E124" i="1"/>
  <c r="E154" i="1"/>
  <c r="C192" i="1"/>
  <c r="G152" i="1"/>
  <c r="D190" i="1"/>
  <c r="F152" i="1"/>
  <c r="C254" i="1"/>
  <c r="B219" i="1"/>
  <c r="E181" i="1"/>
  <c r="F129" i="1"/>
  <c r="G129" i="1"/>
  <c r="D167" i="1"/>
  <c r="F141" i="1"/>
  <c r="D179" i="1"/>
  <c r="G141" i="1"/>
  <c r="G140" i="1"/>
  <c r="F140" i="1"/>
  <c r="D178" i="1"/>
  <c r="D214" i="1"/>
  <c r="D297" i="1"/>
  <c r="G259" i="1"/>
  <c r="E141" i="1"/>
  <c r="C179" i="1"/>
  <c r="E125" i="1"/>
  <c r="C163" i="1"/>
  <c r="F131" i="1" l="1"/>
  <c r="G131" i="1"/>
  <c r="D169" i="1"/>
  <c r="D185" i="1"/>
  <c r="G147" i="1"/>
  <c r="F147" i="1"/>
  <c r="B233" i="1"/>
  <c r="E195" i="1"/>
  <c r="F195" i="1"/>
  <c r="G135" i="1"/>
  <c r="D173" i="1"/>
  <c r="F135" i="1"/>
  <c r="F127" i="1"/>
  <c r="G127" i="1"/>
  <c r="D165" i="1"/>
  <c r="F120" i="1"/>
  <c r="G120" i="1"/>
  <c r="D158" i="1"/>
  <c r="F148" i="1"/>
  <c r="D186" i="1"/>
  <c r="F139" i="1"/>
  <c r="D177" i="1"/>
  <c r="G139" i="1"/>
  <c r="C435" i="1"/>
  <c r="E435" i="1" s="1"/>
  <c r="E397" i="1"/>
  <c r="E122" i="1"/>
  <c r="C160" i="1"/>
  <c r="B183" i="1"/>
  <c r="E145" i="1"/>
  <c r="F145" i="1"/>
  <c r="C380" i="1"/>
  <c r="G116" i="1"/>
  <c r="D154" i="1"/>
  <c r="H154" i="1" s="1"/>
  <c r="F116" i="1"/>
  <c r="B161" i="1"/>
  <c r="E123" i="1"/>
  <c r="B176" i="1"/>
  <c r="F138" i="1"/>
  <c r="E130" i="1"/>
  <c r="C168" i="1"/>
  <c r="B171" i="1"/>
  <c r="E133" i="1"/>
  <c r="F133" i="1"/>
  <c r="F132" i="1"/>
  <c r="D170" i="1"/>
  <c r="G132" i="1"/>
  <c r="E138" i="1"/>
  <c r="C176" i="1"/>
  <c r="G138" i="1"/>
  <c r="G128" i="1"/>
  <c r="D166" i="1"/>
  <c r="F128" i="1"/>
  <c r="F124" i="1"/>
  <c r="D162" i="1"/>
  <c r="G124" i="1"/>
  <c r="B216" i="1"/>
  <c r="E178" i="1"/>
  <c r="E134" i="1"/>
  <c r="C172" i="1"/>
  <c r="E126" i="1"/>
  <c r="C164" i="1"/>
  <c r="G126" i="1"/>
  <c r="F151" i="1"/>
  <c r="G151" i="1"/>
  <c r="D189" i="1"/>
  <c r="C188" i="1"/>
  <c r="E150" i="1"/>
  <c r="G150" i="1"/>
  <c r="E146" i="1"/>
  <c r="C184" i="1"/>
  <c r="B185" i="1"/>
  <c r="E147" i="1"/>
  <c r="F144" i="1"/>
  <c r="D182" i="1"/>
  <c r="G144" i="1"/>
  <c r="G143" i="1"/>
  <c r="D181" i="1"/>
  <c r="F143" i="1"/>
  <c r="G123" i="1"/>
  <c r="F123" i="1"/>
  <c r="D161" i="1"/>
  <c r="D252" i="1"/>
  <c r="F179" i="1"/>
  <c r="G179" i="1"/>
  <c r="D217" i="1"/>
  <c r="C292" i="1"/>
  <c r="F180" i="1"/>
  <c r="D218" i="1"/>
  <c r="G180" i="1"/>
  <c r="C285" i="1"/>
  <c r="D309" i="1"/>
  <c r="D347" i="1" s="1"/>
  <c r="G271" i="1"/>
  <c r="F190" i="1"/>
  <c r="G190" i="1"/>
  <c r="D228" i="1"/>
  <c r="C273" i="1"/>
  <c r="E235" i="1"/>
  <c r="E211" i="1"/>
  <c r="C249" i="1"/>
  <c r="E180" i="1"/>
  <c r="C218" i="1"/>
  <c r="E158" i="1"/>
  <c r="C196" i="1"/>
  <c r="E204" i="1"/>
  <c r="C242" i="1"/>
  <c r="F168" i="1"/>
  <c r="D206" i="1"/>
  <c r="G168" i="1"/>
  <c r="D288" i="1"/>
  <c r="F175" i="1"/>
  <c r="G175" i="1"/>
  <c r="D213" i="1"/>
  <c r="B212" i="1"/>
  <c r="F174" i="1"/>
  <c r="E215" i="1"/>
  <c r="C253" i="1"/>
  <c r="E179" i="1"/>
  <c r="C217" i="1"/>
  <c r="E192" i="1"/>
  <c r="C230" i="1"/>
  <c r="E187" i="1"/>
  <c r="C225" i="1"/>
  <c r="E191" i="1"/>
  <c r="C229" i="1"/>
  <c r="C205" i="1"/>
  <c r="E167" i="1"/>
  <c r="D273" i="1"/>
  <c r="F235" i="1"/>
  <c r="G235" i="1"/>
  <c r="G160" i="1"/>
  <c r="F160" i="1"/>
  <c r="D198" i="1"/>
  <c r="E170" i="1"/>
  <c r="C208" i="1"/>
  <c r="E163" i="1"/>
  <c r="C201" i="1"/>
  <c r="E182" i="1"/>
  <c r="C220" i="1"/>
  <c r="G172" i="1"/>
  <c r="D210" i="1"/>
  <c r="F172" i="1"/>
  <c r="F187" i="1"/>
  <c r="D225" i="1"/>
  <c r="G187" i="1"/>
  <c r="F184" i="1"/>
  <c r="D222" i="1"/>
  <c r="F191" i="1"/>
  <c r="D229" i="1"/>
  <c r="G191" i="1"/>
  <c r="B266" i="1"/>
  <c r="E228" i="1"/>
  <c r="F178" i="1"/>
  <c r="G178" i="1"/>
  <c r="D216" i="1"/>
  <c r="E219" i="1"/>
  <c r="B257" i="1"/>
  <c r="C224" i="1"/>
  <c r="E186" i="1"/>
  <c r="G186" i="1"/>
  <c r="E175" i="1"/>
  <c r="C213" i="1"/>
  <c r="F240" i="1"/>
  <c r="D278" i="1"/>
  <c r="C237" i="1"/>
  <c r="C261" i="1"/>
  <c r="F156" i="1"/>
  <c r="D194" i="1"/>
  <c r="G156" i="1"/>
  <c r="F167" i="1"/>
  <c r="G167" i="1"/>
  <c r="D205" i="1"/>
  <c r="C297" i="1"/>
  <c r="G209" i="1"/>
  <c r="D247" i="1"/>
  <c r="E203" i="1"/>
  <c r="C241" i="1"/>
  <c r="G158" i="1"/>
  <c r="E174" i="1"/>
  <c r="C212" i="1"/>
  <c r="G174" i="1"/>
  <c r="D335" i="1"/>
  <c r="D373" i="1" s="1"/>
  <c r="G297" i="1"/>
  <c r="C200" i="1"/>
  <c r="G162" i="1"/>
  <c r="E162" i="1"/>
  <c r="E270" i="1"/>
  <c r="C308" i="1"/>
  <c r="F163" i="1"/>
  <c r="G163" i="1"/>
  <c r="D201" i="1"/>
  <c r="G155" i="1"/>
  <c r="D193" i="1"/>
  <c r="F155" i="1"/>
  <c r="C309" i="1"/>
  <c r="F264" i="1"/>
  <c r="D302" i="1"/>
  <c r="D340" i="1" s="1"/>
  <c r="E227" i="1"/>
  <c r="C265" i="1"/>
  <c r="C193" i="1"/>
  <c r="E155" i="1"/>
  <c r="D411" i="1" l="1"/>
  <c r="G373" i="1"/>
  <c r="B223" i="1"/>
  <c r="E185" i="1"/>
  <c r="E172" i="1"/>
  <c r="C210" i="1"/>
  <c r="B199" i="1"/>
  <c r="E161" i="1"/>
  <c r="C222" i="1"/>
  <c r="E184" i="1"/>
  <c r="G184" i="1"/>
  <c r="D199" i="1"/>
  <c r="G161" i="1"/>
  <c r="F161" i="1"/>
  <c r="D208" i="1"/>
  <c r="G170" i="1"/>
  <c r="F170" i="1"/>
  <c r="F154" i="1"/>
  <c r="D192" i="1"/>
  <c r="H192" i="1" s="1"/>
  <c r="G154" i="1"/>
  <c r="F177" i="1"/>
  <c r="G177" i="1"/>
  <c r="D215" i="1"/>
  <c r="B254" i="1"/>
  <c r="E216" i="1"/>
  <c r="D211" i="1"/>
  <c r="F173" i="1"/>
  <c r="G173" i="1"/>
  <c r="C418" i="1"/>
  <c r="D224" i="1"/>
  <c r="F186" i="1"/>
  <c r="D378" i="1"/>
  <c r="F340" i="1"/>
  <c r="E308" i="1"/>
  <c r="C346" i="1"/>
  <c r="C226" i="1"/>
  <c r="E188" i="1"/>
  <c r="G188" i="1"/>
  <c r="F162" i="1"/>
  <c r="D200" i="1"/>
  <c r="B271" i="1"/>
  <c r="F233" i="1"/>
  <c r="E233" i="1"/>
  <c r="G181" i="1"/>
  <c r="D219" i="1"/>
  <c r="F181" i="1"/>
  <c r="F189" i="1"/>
  <c r="G189" i="1"/>
  <c r="D227" i="1"/>
  <c r="B209" i="1"/>
  <c r="E171" i="1"/>
  <c r="F171" i="1"/>
  <c r="D196" i="1"/>
  <c r="F158" i="1"/>
  <c r="C347" i="1"/>
  <c r="G347" i="1" s="1"/>
  <c r="E168" i="1"/>
  <c r="C206" i="1"/>
  <c r="D204" i="1"/>
  <c r="F166" i="1"/>
  <c r="G166" i="1"/>
  <c r="B221" i="1"/>
  <c r="F183" i="1"/>
  <c r="E183" i="1"/>
  <c r="D223" i="1"/>
  <c r="F185" i="1"/>
  <c r="G185" i="1"/>
  <c r="F182" i="1"/>
  <c r="G182" i="1"/>
  <c r="D220" i="1"/>
  <c r="E160" i="1"/>
  <c r="C198" i="1"/>
  <c r="F165" i="1"/>
  <c r="G165" i="1"/>
  <c r="D203" i="1"/>
  <c r="D207" i="1"/>
  <c r="G169" i="1"/>
  <c r="F169" i="1"/>
  <c r="D385" i="1"/>
  <c r="G164" i="1"/>
  <c r="E164" i="1"/>
  <c r="C202" i="1"/>
  <c r="B214" i="1"/>
  <c r="F176" i="1"/>
  <c r="E176" i="1"/>
  <c r="C214" i="1"/>
  <c r="G176" i="1"/>
  <c r="C267" i="1"/>
  <c r="E229" i="1"/>
  <c r="C275" i="1"/>
  <c r="F210" i="1"/>
  <c r="G210" i="1"/>
  <c r="D248" i="1"/>
  <c r="E200" i="1"/>
  <c r="C238" i="1"/>
  <c r="G200" i="1"/>
  <c r="F205" i="1"/>
  <c r="D243" i="1"/>
  <c r="G205" i="1"/>
  <c r="E230" i="1"/>
  <c r="C268" i="1"/>
  <c r="F278" i="1"/>
  <c r="D316" i="1"/>
  <c r="D354" i="1" s="1"/>
  <c r="G213" i="1"/>
  <c r="F213" i="1"/>
  <c r="D251" i="1"/>
  <c r="C330" i="1"/>
  <c r="F201" i="1"/>
  <c r="D239" i="1"/>
  <c r="G201" i="1"/>
  <c r="D255" i="1"/>
  <c r="G217" i="1"/>
  <c r="F217" i="1"/>
  <c r="G229" i="1"/>
  <c r="D267" i="1"/>
  <c r="F229" i="1"/>
  <c r="C255" i="1"/>
  <c r="E217" i="1"/>
  <c r="E196" i="1"/>
  <c r="C234" i="1"/>
  <c r="G196" i="1"/>
  <c r="G309" i="1"/>
  <c r="G193" i="1"/>
  <c r="F193" i="1"/>
  <c r="D231" i="1"/>
  <c r="B250" i="1"/>
  <c r="F212" i="1"/>
  <c r="E193" i="1"/>
  <c r="C231" i="1"/>
  <c r="G335" i="1"/>
  <c r="E265" i="1"/>
  <c r="C303" i="1"/>
  <c r="G194" i="1"/>
  <c r="F194" i="1"/>
  <c r="D232" i="1"/>
  <c r="C251" i="1"/>
  <c r="E213" i="1"/>
  <c r="G222" i="1"/>
  <c r="D260" i="1"/>
  <c r="F222" i="1"/>
  <c r="C258" i="1"/>
  <c r="E220" i="1"/>
  <c r="E218" i="1"/>
  <c r="C256" i="1"/>
  <c r="G220" i="1"/>
  <c r="B295" i="1"/>
  <c r="E257" i="1"/>
  <c r="F216" i="1"/>
  <c r="G216" i="1"/>
  <c r="D254" i="1"/>
  <c r="F273" i="1"/>
  <c r="G273" i="1"/>
  <c r="D311" i="1"/>
  <c r="D349" i="1" s="1"/>
  <c r="D326" i="1"/>
  <c r="D364" i="1" s="1"/>
  <c r="B304" i="1"/>
  <c r="E266" i="1"/>
  <c r="F302" i="1"/>
  <c r="C239" i="1"/>
  <c r="E201" i="1"/>
  <c r="E249" i="1"/>
  <c r="C287" i="1"/>
  <c r="F198" i="1"/>
  <c r="G198" i="1"/>
  <c r="D236" i="1"/>
  <c r="E212" i="1"/>
  <c r="C250" i="1"/>
  <c r="G212" i="1"/>
  <c r="D285" i="1"/>
  <c r="G247" i="1"/>
  <c r="C335" i="1"/>
  <c r="E205" i="1"/>
  <c r="C243" i="1"/>
  <c r="C323" i="1"/>
  <c r="G225" i="1"/>
  <c r="D263" i="1"/>
  <c r="F225" i="1"/>
  <c r="G206" i="1"/>
  <c r="D244" i="1"/>
  <c r="F206" i="1"/>
  <c r="C299" i="1"/>
  <c r="C291" i="1"/>
  <c r="E253" i="1"/>
  <c r="E273" i="1"/>
  <c r="C311" i="1"/>
  <c r="D290" i="1"/>
  <c r="E241" i="1"/>
  <c r="C279" i="1"/>
  <c r="C262" i="1"/>
  <c r="E224" i="1"/>
  <c r="G224" i="1"/>
  <c r="C246" i="1"/>
  <c r="E208" i="1"/>
  <c r="E225" i="1"/>
  <c r="C263" i="1"/>
  <c r="E242" i="1"/>
  <c r="C280" i="1"/>
  <c r="F228" i="1"/>
  <c r="G228" i="1"/>
  <c r="D266" i="1"/>
  <c r="G218" i="1"/>
  <c r="F218" i="1"/>
  <c r="D256" i="1"/>
  <c r="G219" i="1" l="1"/>
  <c r="D257" i="1"/>
  <c r="F219" i="1"/>
  <c r="D253" i="1"/>
  <c r="F215" i="1"/>
  <c r="G215" i="1"/>
  <c r="D392" i="1"/>
  <c r="F354" i="1"/>
  <c r="D416" i="1"/>
  <c r="F378" i="1"/>
  <c r="E222" i="1"/>
  <c r="C260" i="1"/>
  <c r="E311" i="1"/>
  <c r="C349" i="1"/>
  <c r="C385" i="1"/>
  <c r="E304" i="1"/>
  <c r="B342" i="1"/>
  <c r="F223" i="1"/>
  <c r="D261" i="1"/>
  <c r="G223" i="1"/>
  <c r="F196" i="1"/>
  <c r="D234" i="1"/>
  <c r="G234" i="1" s="1"/>
  <c r="B309" i="1"/>
  <c r="E271" i="1"/>
  <c r="F271" i="1"/>
  <c r="F224" i="1"/>
  <c r="D262" i="1"/>
  <c r="F192" i="1"/>
  <c r="G192" i="1"/>
  <c r="D230" i="1"/>
  <c r="H230" i="1" s="1"/>
  <c r="B237" i="1"/>
  <c r="E199" i="1"/>
  <c r="D423" i="1"/>
  <c r="C373" i="1"/>
  <c r="E214" i="1"/>
  <c r="C252" i="1"/>
  <c r="G214" i="1"/>
  <c r="G207" i="1"/>
  <c r="D245" i="1"/>
  <c r="F207" i="1"/>
  <c r="F200" i="1"/>
  <c r="D238" i="1"/>
  <c r="C456" i="1"/>
  <c r="E210" i="1"/>
  <c r="C248" i="1"/>
  <c r="F203" i="1"/>
  <c r="D241" i="1"/>
  <c r="G203" i="1"/>
  <c r="D402" i="1"/>
  <c r="B259" i="1"/>
  <c r="F221" i="1"/>
  <c r="E221" i="1"/>
  <c r="B247" i="1"/>
  <c r="E209" i="1"/>
  <c r="F209" i="1"/>
  <c r="C368" i="1"/>
  <c r="B252" i="1"/>
  <c r="F214" i="1"/>
  <c r="D265" i="1"/>
  <c r="F227" i="1"/>
  <c r="G227" i="1"/>
  <c r="G208" i="1"/>
  <c r="F208" i="1"/>
  <c r="D246" i="1"/>
  <c r="G246" i="1" s="1"/>
  <c r="B261" i="1"/>
  <c r="E223" i="1"/>
  <c r="C361" i="1"/>
  <c r="C337" i="1"/>
  <c r="G202" i="1"/>
  <c r="C240" i="1"/>
  <c r="E202" i="1"/>
  <c r="C236" i="1"/>
  <c r="E198" i="1"/>
  <c r="C264" i="1"/>
  <c r="E226" i="1"/>
  <c r="G226" i="1"/>
  <c r="F211" i="1"/>
  <c r="D249" i="1"/>
  <c r="G211" i="1"/>
  <c r="F349" i="1"/>
  <c r="G349" i="1"/>
  <c r="D387" i="1"/>
  <c r="F204" i="1"/>
  <c r="D242" i="1"/>
  <c r="G204" i="1"/>
  <c r="C384" i="1"/>
  <c r="E346" i="1"/>
  <c r="D449" i="1"/>
  <c r="G411" i="1"/>
  <c r="E303" i="1"/>
  <c r="C341" i="1"/>
  <c r="F220" i="1"/>
  <c r="D258" i="1"/>
  <c r="G258" i="1" s="1"/>
  <c r="C244" i="1"/>
  <c r="E206" i="1"/>
  <c r="B292" i="1"/>
  <c r="E254" i="1"/>
  <c r="F199" i="1"/>
  <c r="G199" i="1"/>
  <c r="D237" i="1"/>
  <c r="C318" i="1"/>
  <c r="E280" i="1"/>
  <c r="F244" i="1"/>
  <c r="G244" i="1"/>
  <c r="D282" i="1"/>
  <c r="E250" i="1"/>
  <c r="C288" i="1"/>
  <c r="G250" i="1"/>
  <c r="F239" i="1"/>
  <c r="G239" i="1"/>
  <c r="D277" i="1"/>
  <c r="B333" i="1"/>
  <c r="B371" i="1" s="1"/>
  <c r="E295" i="1"/>
  <c r="G236" i="1"/>
  <c r="D274" i="1"/>
  <c r="F236" i="1"/>
  <c r="F232" i="1"/>
  <c r="G232" i="1"/>
  <c r="D270" i="1"/>
  <c r="F263" i="1"/>
  <c r="G263" i="1"/>
  <c r="D301" i="1"/>
  <c r="D339" i="1" s="1"/>
  <c r="B288" i="1"/>
  <c r="F250" i="1"/>
  <c r="F267" i="1"/>
  <c r="G267" i="1"/>
  <c r="D305" i="1"/>
  <c r="D343" i="1" s="1"/>
  <c r="E268" i="1"/>
  <c r="C306" i="1"/>
  <c r="C313" i="1"/>
  <c r="E255" i="1"/>
  <c r="C293" i="1"/>
  <c r="G231" i="1"/>
  <c r="F231" i="1"/>
  <c r="D269" i="1"/>
  <c r="G266" i="1"/>
  <c r="F266" i="1"/>
  <c r="D304" i="1"/>
  <c r="D342" i="1" s="1"/>
  <c r="E256" i="1"/>
  <c r="C294" i="1"/>
  <c r="E246" i="1"/>
  <c r="C284" i="1"/>
  <c r="C281" i="1"/>
  <c r="E243" i="1"/>
  <c r="C329" i="1"/>
  <c r="E291" i="1"/>
  <c r="F251" i="1"/>
  <c r="D289" i="1"/>
  <c r="G251" i="1"/>
  <c r="G243" i="1"/>
  <c r="F243" i="1"/>
  <c r="D281" i="1"/>
  <c r="E251" i="1"/>
  <c r="C289" i="1"/>
  <c r="F256" i="1"/>
  <c r="G256" i="1"/>
  <c r="D294" i="1"/>
  <c r="E287" i="1"/>
  <c r="C325" i="1"/>
  <c r="F255" i="1"/>
  <c r="G255" i="1"/>
  <c r="D293" i="1"/>
  <c r="G311" i="1"/>
  <c r="F311" i="1"/>
  <c r="G254" i="1"/>
  <c r="F254" i="1"/>
  <c r="D292" i="1"/>
  <c r="C296" i="1"/>
  <c r="E258" i="1"/>
  <c r="C300" i="1"/>
  <c r="C338" i="1" s="1"/>
  <c r="E262" i="1"/>
  <c r="G262" i="1"/>
  <c r="C269" i="1"/>
  <c r="E231" i="1"/>
  <c r="F316" i="1"/>
  <c r="C276" i="1"/>
  <c r="E238" i="1"/>
  <c r="G238" i="1"/>
  <c r="D328" i="1"/>
  <c r="D366" i="1" s="1"/>
  <c r="C305" i="1"/>
  <c r="E267" i="1"/>
  <c r="E263" i="1"/>
  <c r="C301" i="1"/>
  <c r="E279" i="1"/>
  <c r="C317" i="1"/>
  <c r="G285" i="1"/>
  <c r="D323" i="1"/>
  <c r="D361" i="1" s="1"/>
  <c r="G260" i="1"/>
  <c r="F260" i="1"/>
  <c r="D298" i="1"/>
  <c r="C272" i="1"/>
  <c r="E234" i="1"/>
  <c r="E239" i="1"/>
  <c r="C277" i="1"/>
  <c r="G248" i="1"/>
  <c r="F248" i="1"/>
  <c r="D286" i="1"/>
  <c r="E244" i="1" l="1"/>
  <c r="C282" i="1"/>
  <c r="F238" i="1"/>
  <c r="D276" i="1"/>
  <c r="F339" i="1"/>
  <c r="G339" i="1"/>
  <c r="D377" i="1"/>
  <c r="D303" i="1"/>
  <c r="G265" i="1"/>
  <c r="F265" i="1"/>
  <c r="G230" i="1"/>
  <c r="F230" i="1"/>
  <c r="D268" i="1"/>
  <c r="H268" i="1" s="1"/>
  <c r="F416" i="1"/>
  <c r="D454" i="1"/>
  <c r="B297" i="1"/>
  <c r="F259" i="1"/>
  <c r="E259" i="1"/>
  <c r="C379" i="1"/>
  <c r="E341" i="1"/>
  <c r="C375" i="1"/>
  <c r="D283" i="1"/>
  <c r="F245" i="1"/>
  <c r="G245" i="1"/>
  <c r="B380" i="1"/>
  <c r="E342" i="1"/>
  <c r="D425" i="1"/>
  <c r="F387" i="1"/>
  <c r="G387" i="1"/>
  <c r="B290" i="1"/>
  <c r="F252" i="1"/>
  <c r="D440" i="1"/>
  <c r="F392" i="1"/>
  <c r="D430" i="1"/>
  <c r="F261" i="1"/>
  <c r="G261" i="1"/>
  <c r="D299" i="1"/>
  <c r="D399" i="1"/>
  <c r="G361" i="1"/>
  <c r="G342" i="1"/>
  <c r="D380" i="1"/>
  <c r="F342" i="1"/>
  <c r="C351" i="1"/>
  <c r="E318" i="1"/>
  <c r="C356" i="1"/>
  <c r="D287" i="1"/>
  <c r="F249" i="1"/>
  <c r="G249" i="1"/>
  <c r="C399" i="1"/>
  <c r="C406" i="1"/>
  <c r="F262" i="1"/>
  <c r="D300" i="1"/>
  <c r="G240" i="1"/>
  <c r="E240" i="1"/>
  <c r="C278" i="1"/>
  <c r="D404" i="1"/>
  <c r="E317" i="1"/>
  <c r="C355" i="1"/>
  <c r="E329" i="1"/>
  <c r="C367" i="1"/>
  <c r="E371" i="1"/>
  <c r="B409" i="1"/>
  <c r="F237" i="1"/>
  <c r="D275" i="1"/>
  <c r="G237" i="1"/>
  <c r="G449" i="1"/>
  <c r="F241" i="1"/>
  <c r="G241" i="1"/>
  <c r="D279" i="1"/>
  <c r="C290" i="1"/>
  <c r="E252" i="1"/>
  <c r="G252" i="1"/>
  <c r="G385" i="1"/>
  <c r="C423" i="1"/>
  <c r="E338" i="1"/>
  <c r="C376" i="1"/>
  <c r="E306" i="1"/>
  <c r="C344" i="1"/>
  <c r="F258" i="1"/>
  <c r="D296" i="1"/>
  <c r="E301" i="1"/>
  <c r="C339" i="1"/>
  <c r="E325" i="1"/>
  <c r="C363" i="1"/>
  <c r="B299" i="1"/>
  <c r="E261" i="1"/>
  <c r="E248" i="1"/>
  <c r="C286" i="1"/>
  <c r="C411" i="1"/>
  <c r="C387" i="1"/>
  <c r="E349" i="1"/>
  <c r="F253" i="1"/>
  <c r="D291" i="1"/>
  <c r="G253" i="1"/>
  <c r="B275" i="1"/>
  <c r="E237" i="1"/>
  <c r="G343" i="1"/>
  <c r="F343" i="1"/>
  <c r="D381" i="1"/>
  <c r="C422" i="1"/>
  <c r="E422" i="1" s="1"/>
  <c r="E384" i="1"/>
  <c r="C302" i="1"/>
  <c r="E264" i="1"/>
  <c r="G264" i="1"/>
  <c r="F246" i="1"/>
  <c r="D284" i="1"/>
  <c r="B347" i="1"/>
  <c r="F309" i="1"/>
  <c r="E309" i="1"/>
  <c r="B330" i="1"/>
  <c r="E292" i="1"/>
  <c r="B285" i="1"/>
  <c r="E247" i="1"/>
  <c r="F247" i="1"/>
  <c r="D272" i="1"/>
  <c r="F234" i="1"/>
  <c r="C298" i="1"/>
  <c r="E260" i="1"/>
  <c r="D295" i="1"/>
  <c r="G257" i="1"/>
  <c r="F257" i="1"/>
  <c r="E305" i="1"/>
  <c r="C343" i="1"/>
  <c r="D280" i="1"/>
  <c r="F242" i="1"/>
  <c r="G242" i="1"/>
  <c r="C274" i="1"/>
  <c r="E236" i="1"/>
  <c r="G423" i="1"/>
  <c r="F298" i="1"/>
  <c r="G298" i="1"/>
  <c r="D336" i="1"/>
  <c r="D374" i="1" s="1"/>
  <c r="E289" i="1"/>
  <c r="C327" i="1"/>
  <c r="E333" i="1"/>
  <c r="E296" i="1"/>
  <c r="C334" i="1"/>
  <c r="F270" i="1"/>
  <c r="G270" i="1"/>
  <c r="D308" i="1"/>
  <c r="D346" i="1" s="1"/>
  <c r="F292" i="1"/>
  <c r="G292" i="1"/>
  <c r="D330" i="1"/>
  <c r="D368" i="1" s="1"/>
  <c r="E284" i="1"/>
  <c r="C322" i="1"/>
  <c r="F305" i="1"/>
  <c r="G305" i="1"/>
  <c r="E276" i="1"/>
  <c r="C314" i="1"/>
  <c r="C352" i="1" s="1"/>
  <c r="G276" i="1"/>
  <c r="F277" i="1"/>
  <c r="D315" i="1"/>
  <c r="D353" i="1" s="1"/>
  <c r="G277" i="1"/>
  <c r="F286" i="1"/>
  <c r="D324" i="1"/>
  <c r="D362" i="1" s="1"/>
  <c r="G286" i="1"/>
  <c r="F281" i="1"/>
  <c r="D319" i="1"/>
  <c r="D357" i="1" s="1"/>
  <c r="G281" i="1"/>
  <c r="D307" i="1"/>
  <c r="D345" i="1" s="1"/>
  <c r="F269" i="1"/>
  <c r="G269" i="1"/>
  <c r="E288" i="1"/>
  <c r="C326" i="1"/>
  <c r="C364" i="1" s="1"/>
  <c r="G288" i="1"/>
  <c r="F294" i="1"/>
  <c r="G294" i="1"/>
  <c r="D332" i="1"/>
  <c r="D370" i="1" s="1"/>
  <c r="B326" i="1"/>
  <c r="F288" i="1"/>
  <c r="G323" i="1"/>
  <c r="E294" i="1"/>
  <c r="C332" i="1"/>
  <c r="E269" i="1"/>
  <c r="C307" i="1"/>
  <c r="F293" i="1"/>
  <c r="D331" i="1"/>
  <c r="D369" i="1" s="1"/>
  <c r="G293" i="1"/>
  <c r="F301" i="1"/>
  <c r="G301" i="1"/>
  <c r="G282" i="1"/>
  <c r="F282" i="1"/>
  <c r="D320" i="1"/>
  <c r="D358" i="1" s="1"/>
  <c r="E281" i="1"/>
  <c r="C319" i="1"/>
  <c r="E277" i="1"/>
  <c r="C315" i="1"/>
  <c r="F289" i="1"/>
  <c r="D327" i="1"/>
  <c r="D365" i="1" s="1"/>
  <c r="G289" i="1"/>
  <c r="E293" i="1"/>
  <c r="C331" i="1"/>
  <c r="F274" i="1"/>
  <c r="D312" i="1"/>
  <c r="D350" i="1" s="1"/>
  <c r="G274" i="1"/>
  <c r="F304" i="1"/>
  <c r="G304" i="1"/>
  <c r="C310" i="1"/>
  <c r="E272" i="1"/>
  <c r="E300" i="1"/>
  <c r="G300" i="1"/>
  <c r="E339" i="1" l="1"/>
  <c r="C377" i="1"/>
  <c r="E352" i="1"/>
  <c r="C390" i="1"/>
  <c r="E334" i="1"/>
  <c r="C372" i="1"/>
  <c r="E274" i="1"/>
  <c r="C312" i="1"/>
  <c r="D310" i="1"/>
  <c r="F272" i="1"/>
  <c r="C405" i="1"/>
  <c r="E367" i="1"/>
  <c r="C444" i="1"/>
  <c r="F380" i="1"/>
  <c r="D418" i="1"/>
  <c r="G380" i="1"/>
  <c r="G280" i="1"/>
  <c r="F280" i="1"/>
  <c r="D318" i="1"/>
  <c r="F296" i="1"/>
  <c r="D334" i="1"/>
  <c r="C437" i="1"/>
  <c r="D437" i="1"/>
  <c r="G399" i="1"/>
  <c r="B328" i="1"/>
  <c r="F290" i="1"/>
  <c r="D396" i="1"/>
  <c r="F358" i="1"/>
  <c r="C393" i="1"/>
  <c r="E355" i="1"/>
  <c r="D400" i="1"/>
  <c r="F362" i="1"/>
  <c r="E322" i="1"/>
  <c r="C360" i="1"/>
  <c r="E327" i="1"/>
  <c r="C365" i="1"/>
  <c r="C381" i="1"/>
  <c r="E343" i="1"/>
  <c r="B323" i="1"/>
  <c r="E285" i="1"/>
  <c r="F285" i="1"/>
  <c r="E387" i="1"/>
  <c r="C425" i="1"/>
  <c r="E425" i="1" s="1"/>
  <c r="D442" i="1"/>
  <c r="C417" i="1"/>
  <c r="E379" i="1"/>
  <c r="D341" i="1"/>
  <c r="G303" i="1"/>
  <c r="F303" i="1"/>
  <c r="F291" i="1"/>
  <c r="D329" i="1"/>
  <c r="G291" i="1"/>
  <c r="E290" i="1"/>
  <c r="C328" i="1"/>
  <c r="G290" i="1"/>
  <c r="D388" i="1"/>
  <c r="F350" i="1"/>
  <c r="F279" i="1"/>
  <c r="D317" i="1"/>
  <c r="G279" i="1"/>
  <c r="F345" i="1"/>
  <c r="D383" i="1"/>
  <c r="F381" i="1"/>
  <c r="D419" i="1"/>
  <c r="G381" i="1"/>
  <c r="E344" i="1"/>
  <c r="C382" i="1"/>
  <c r="D337" i="1"/>
  <c r="G299" i="1"/>
  <c r="F299" i="1"/>
  <c r="F377" i="1"/>
  <c r="D415" i="1"/>
  <c r="G377" i="1"/>
  <c r="C413" i="1"/>
  <c r="D406" i="1"/>
  <c r="G368" i="1"/>
  <c r="D412" i="1"/>
  <c r="F374" i="1"/>
  <c r="B368" i="1"/>
  <c r="E330" i="1"/>
  <c r="C449" i="1"/>
  <c r="G287" i="1"/>
  <c r="D325" i="1"/>
  <c r="F287" i="1"/>
  <c r="F425" i="1"/>
  <c r="G425" i="1"/>
  <c r="F357" i="1"/>
  <c r="D395" i="1"/>
  <c r="G357" i="1"/>
  <c r="F353" i="1"/>
  <c r="D391" i="1"/>
  <c r="G353" i="1"/>
  <c r="E286" i="1"/>
  <c r="C324" i="1"/>
  <c r="E376" i="1"/>
  <c r="C414" i="1"/>
  <c r="E278" i="1"/>
  <c r="C316" i="1"/>
  <c r="G278" i="1"/>
  <c r="E356" i="1"/>
  <c r="C394" i="1"/>
  <c r="B335" i="1"/>
  <c r="F297" i="1"/>
  <c r="E297" i="1"/>
  <c r="E364" i="1"/>
  <c r="C402" i="1"/>
  <c r="G364" i="1"/>
  <c r="F365" i="1"/>
  <c r="G365" i="1"/>
  <c r="D403" i="1"/>
  <c r="E310" i="1"/>
  <c r="C348" i="1"/>
  <c r="D333" i="1"/>
  <c r="G295" i="1"/>
  <c r="F295" i="1"/>
  <c r="G296" i="1"/>
  <c r="F275" i="1"/>
  <c r="D313" i="1"/>
  <c r="G275" i="1"/>
  <c r="B418" i="1"/>
  <c r="E380" i="1"/>
  <c r="F276" i="1"/>
  <c r="D314" i="1"/>
  <c r="F326" i="1"/>
  <c r="B364" i="1"/>
  <c r="E315" i="1"/>
  <c r="C353" i="1"/>
  <c r="F369" i="1"/>
  <c r="D407" i="1"/>
  <c r="G369" i="1"/>
  <c r="D408" i="1"/>
  <c r="F370" i="1"/>
  <c r="D384" i="1"/>
  <c r="G346" i="1"/>
  <c r="F346" i="1"/>
  <c r="B385" i="1"/>
  <c r="F347" i="1"/>
  <c r="E347" i="1"/>
  <c r="G272" i="1"/>
  <c r="C389" i="1"/>
  <c r="F430" i="1"/>
  <c r="F454" i="1"/>
  <c r="E331" i="1"/>
  <c r="C369" i="1"/>
  <c r="C336" i="1"/>
  <c r="E298" i="1"/>
  <c r="G284" i="1"/>
  <c r="F284" i="1"/>
  <c r="D322" i="1"/>
  <c r="B337" i="1"/>
  <c r="E299" i="1"/>
  <c r="B447" i="1"/>
  <c r="E447" i="1" s="1"/>
  <c r="E409" i="1"/>
  <c r="D338" i="1"/>
  <c r="F300" i="1"/>
  <c r="E282" i="1"/>
  <c r="C320" i="1"/>
  <c r="E302" i="1"/>
  <c r="C340" i="1"/>
  <c r="G302" i="1"/>
  <c r="E332" i="1"/>
  <c r="C370" i="1"/>
  <c r="G370" i="1" s="1"/>
  <c r="E319" i="1"/>
  <c r="C357" i="1"/>
  <c r="E307" i="1"/>
  <c r="C345" i="1"/>
  <c r="B313" i="1"/>
  <c r="E275" i="1"/>
  <c r="E363" i="1"/>
  <c r="C401" i="1"/>
  <c r="F283" i="1"/>
  <c r="D321" i="1"/>
  <c r="G283" i="1"/>
  <c r="F268" i="1"/>
  <c r="D306" i="1"/>
  <c r="H306" i="1" s="1"/>
  <c r="G268" i="1"/>
  <c r="G330" i="1"/>
  <c r="F330" i="1"/>
  <c r="F331" i="1"/>
  <c r="G331" i="1"/>
  <c r="G332" i="1"/>
  <c r="F332" i="1"/>
  <c r="G308" i="1"/>
  <c r="F308" i="1"/>
  <c r="G310" i="1"/>
  <c r="F320" i="1"/>
  <c r="E326" i="1"/>
  <c r="G326" i="1"/>
  <c r="F319" i="1"/>
  <c r="G319" i="1"/>
  <c r="E314" i="1"/>
  <c r="G314" i="1"/>
  <c r="F312" i="1"/>
  <c r="G312" i="1"/>
  <c r="F324" i="1"/>
  <c r="G324" i="1"/>
  <c r="F307" i="1"/>
  <c r="G307" i="1"/>
  <c r="F336" i="1"/>
  <c r="G327" i="1"/>
  <c r="F327" i="1"/>
  <c r="G315" i="1"/>
  <c r="F315" i="1"/>
  <c r="D359" i="1" l="1"/>
  <c r="F321" i="1"/>
  <c r="G321" i="1"/>
  <c r="G407" i="1"/>
  <c r="F407" i="1"/>
  <c r="D445" i="1"/>
  <c r="D421" i="1"/>
  <c r="F383" i="1"/>
  <c r="G383" i="1"/>
  <c r="D367" i="1"/>
  <c r="F329" i="1"/>
  <c r="G329" i="1"/>
  <c r="D372" i="1"/>
  <c r="G334" i="1"/>
  <c r="F334" i="1"/>
  <c r="E353" i="1"/>
  <c r="C391" i="1"/>
  <c r="G391" i="1"/>
  <c r="F391" i="1"/>
  <c r="D429" i="1"/>
  <c r="B361" i="1"/>
  <c r="E323" i="1"/>
  <c r="F323" i="1"/>
  <c r="D356" i="1"/>
  <c r="F318" i="1"/>
  <c r="G318" i="1"/>
  <c r="B373" i="1"/>
  <c r="F335" i="1"/>
  <c r="E335" i="1"/>
  <c r="B406" i="1"/>
  <c r="E368" i="1"/>
  <c r="D355" i="1"/>
  <c r="F317" i="1"/>
  <c r="G317" i="1"/>
  <c r="D348" i="1"/>
  <c r="F310" i="1"/>
  <c r="E320" i="1"/>
  <c r="C358" i="1"/>
  <c r="E369" i="1"/>
  <c r="C407" i="1"/>
  <c r="E385" i="1"/>
  <c r="B423" i="1"/>
  <c r="F385" i="1"/>
  <c r="F364" i="1"/>
  <c r="B402" i="1"/>
  <c r="D371" i="1"/>
  <c r="G333" i="1"/>
  <c r="F333" i="1"/>
  <c r="C432" i="1"/>
  <c r="E432" i="1" s="1"/>
  <c r="E394" i="1"/>
  <c r="F341" i="1"/>
  <c r="D379" i="1"/>
  <c r="G341" i="1"/>
  <c r="E381" i="1"/>
  <c r="C419" i="1"/>
  <c r="F396" i="1"/>
  <c r="D434" i="1"/>
  <c r="E312" i="1"/>
  <c r="C350" i="1"/>
  <c r="E336" i="1"/>
  <c r="C374" i="1"/>
  <c r="B351" i="1"/>
  <c r="E313" i="1"/>
  <c r="E348" i="1"/>
  <c r="C386" i="1"/>
  <c r="D433" i="1"/>
  <c r="F395" i="1"/>
  <c r="G395" i="1"/>
  <c r="D450" i="1"/>
  <c r="F412" i="1"/>
  <c r="D375" i="1"/>
  <c r="G337" i="1"/>
  <c r="E365" i="1"/>
  <c r="C403" i="1"/>
  <c r="E393" i="1"/>
  <c r="C431" i="1"/>
  <c r="E431" i="1" s="1"/>
  <c r="E345" i="1"/>
  <c r="C383" i="1"/>
  <c r="G338" i="1"/>
  <c r="D376" i="1"/>
  <c r="F338" i="1"/>
  <c r="D352" i="1"/>
  <c r="F314" i="1"/>
  <c r="C420" i="1"/>
  <c r="E420" i="1" s="1"/>
  <c r="E382" i="1"/>
  <c r="D426" i="1"/>
  <c r="F388" i="1"/>
  <c r="E417" i="1"/>
  <c r="C455" i="1"/>
  <c r="E455" i="1" s="1"/>
  <c r="B366" i="1"/>
  <c r="F328" i="1"/>
  <c r="E372" i="1"/>
  <c r="C410" i="1"/>
  <c r="E405" i="1"/>
  <c r="C443" i="1"/>
  <c r="E443" i="1" s="1"/>
  <c r="G384" i="1"/>
  <c r="D422" i="1"/>
  <c r="F384" i="1"/>
  <c r="F403" i="1"/>
  <c r="D441" i="1"/>
  <c r="G403" i="1"/>
  <c r="E316" i="1"/>
  <c r="C354" i="1"/>
  <c r="G316" i="1"/>
  <c r="E360" i="1"/>
  <c r="C398" i="1"/>
  <c r="E340" i="1"/>
  <c r="C378" i="1"/>
  <c r="G340" i="1"/>
  <c r="E357" i="1"/>
  <c r="C395" i="1"/>
  <c r="G406" i="1"/>
  <c r="D444" i="1"/>
  <c r="F406" i="1"/>
  <c r="G437" i="1"/>
  <c r="G418" i="1"/>
  <c r="D456" i="1"/>
  <c r="F418" i="1"/>
  <c r="E390" i="1"/>
  <c r="C428" i="1"/>
  <c r="E428" i="1" s="1"/>
  <c r="G336" i="1"/>
  <c r="D344" i="1"/>
  <c r="H344" i="1" s="1"/>
  <c r="G306" i="1"/>
  <c r="F306" i="1"/>
  <c r="B456" i="1"/>
  <c r="E456" i="1" s="1"/>
  <c r="E418" i="1"/>
  <c r="C452" i="1"/>
  <c r="E452" i="1" s="1"/>
  <c r="E414" i="1"/>
  <c r="F368" i="1"/>
  <c r="G419" i="1"/>
  <c r="F419" i="1"/>
  <c r="D457" i="1"/>
  <c r="E328" i="1"/>
  <c r="C366" i="1"/>
  <c r="G328" i="1"/>
  <c r="F415" i="1"/>
  <c r="D453" i="1"/>
  <c r="G415" i="1"/>
  <c r="G320" i="1"/>
  <c r="C408" i="1"/>
  <c r="E370" i="1"/>
  <c r="C427" i="1"/>
  <c r="D363" i="1"/>
  <c r="F325" i="1"/>
  <c r="G325" i="1"/>
  <c r="C451" i="1"/>
  <c r="F400" i="1"/>
  <c r="D438" i="1"/>
  <c r="E377" i="1"/>
  <c r="C415" i="1"/>
  <c r="E401" i="1"/>
  <c r="C439" i="1"/>
  <c r="E439" i="1" s="1"/>
  <c r="F337" i="1"/>
  <c r="B375" i="1"/>
  <c r="E337" i="1"/>
  <c r="F408" i="1"/>
  <c r="D446" i="1"/>
  <c r="D360" i="1"/>
  <c r="F322" i="1"/>
  <c r="G322" i="1"/>
  <c r="D351" i="1"/>
  <c r="F313" i="1"/>
  <c r="G313" i="1"/>
  <c r="C440" i="1"/>
  <c r="E402" i="1"/>
  <c r="G402" i="1"/>
  <c r="E324" i="1"/>
  <c r="C362" i="1"/>
  <c r="G345" i="1"/>
  <c r="F453" i="1" l="1"/>
  <c r="G453" i="1"/>
  <c r="G348" i="1"/>
  <c r="F348" i="1"/>
  <c r="D386" i="1"/>
  <c r="F371" i="1"/>
  <c r="D409" i="1"/>
  <c r="G371" i="1"/>
  <c r="G440" i="1"/>
  <c r="E366" i="1"/>
  <c r="C404" i="1"/>
  <c r="G366" i="1"/>
  <c r="F344" i="1"/>
  <c r="G344" i="1"/>
  <c r="D382" i="1"/>
  <c r="H382" i="1" s="1"/>
  <c r="E395" i="1"/>
  <c r="C433" i="1"/>
  <c r="E433" i="1" s="1"/>
  <c r="E383" i="1"/>
  <c r="C421" i="1"/>
  <c r="E421" i="1" s="1"/>
  <c r="G355" i="1"/>
  <c r="D393" i="1"/>
  <c r="F355" i="1"/>
  <c r="F429" i="1"/>
  <c r="G429" i="1"/>
  <c r="F441" i="1"/>
  <c r="G441" i="1"/>
  <c r="G433" i="1"/>
  <c r="F433" i="1"/>
  <c r="E419" i="1"/>
  <c r="C457" i="1"/>
  <c r="E457" i="1" s="1"/>
  <c r="G421" i="1"/>
  <c r="F421" i="1"/>
  <c r="E354" i="1"/>
  <c r="C392" i="1"/>
  <c r="G354" i="1"/>
  <c r="F450" i="1"/>
  <c r="F434" i="1"/>
  <c r="D401" i="1"/>
  <c r="F363" i="1"/>
  <c r="G363" i="1"/>
  <c r="G457" i="1"/>
  <c r="F457" i="1"/>
  <c r="C424" i="1"/>
  <c r="E424" i="1" s="1"/>
  <c r="E386" i="1"/>
  <c r="F423" i="1"/>
  <c r="E423" i="1"/>
  <c r="B444" i="1"/>
  <c r="E444" i="1" s="1"/>
  <c r="E406" i="1"/>
  <c r="B404" i="1"/>
  <c r="F366" i="1"/>
  <c r="F351" i="1"/>
  <c r="D389" i="1"/>
  <c r="G351" i="1"/>
  <c r="E415" i="1"/>
  <c r="C453" i="1"/>
  <c r="E453" i="1" s="1"/>
  <c r="E378" i="1"/>
  <c r="C416" i="1"/>
  <c r="G378" i="1"/>
  <c r="C429" i="1"/>
  <c r="E429" i="1" s="1"/>
  <c r="E391" i="1"/>
  <c r="G445" i="1"/>
  <c r="F445" i="1"/>
  <c r="G367" i="1"/>
  <c r="D405" i="1"/>
  <c r="F367" i="1"/>
  <c r="F422" i="1"/>
  <c r="G422" i="1"/>
  <c r="F426" i="1"/>
  <c r="E403" i="1"/>
  <c r="C441" i="1"/>
  <c r="E441" i="1" s="1"/>
  <c r="G379" i="1"/>
  <c r="D417" i="1"/>
  <c r="F379" i="1"/>
  <c r="C445" i="1"/>
  <c r="E445" i="1" s="1"/>
  <c r="E407" i="1"/>
  <c r="D414" i="1"/>
  <c r="G376" i="1"/>
  <c r="F376" i="1"/>
  <c r="B413" i="1"/>
  <c r="E375" i="1"/>
  <c r="F456" i="1"/>
  <c r="G456" i="1"/>
  <c r="E398" i="1"/>
  <c r="C436" i="1"/>
  <c r="E436" i="1" s="1"/>
  <c r="B389" i="1"/>
  <c r="E351" i="1"/>
  <c r="B411" i="1"/>
  <c r="F373" i="1"/>
  <c r="E373" i="1"/>
  <c r="B399" i="1"/>
  <c r="E361" i="1"/>
  <c r="F361" i="1"/>
  <c r="G360" i="1"/>
  <c r="F360" i="1"/>
  <c r="D398" i="1"/>
  <c r="E374" i="1"/>
  <c r="C412" i="1"/>
  <c r="G374" i="1"/>
  <c r="C396" i="1"/>
  <c r="E358" i="1"/>
  <c r="G358" i="1"/>
  <c r="F375" i="1"/>
  <c r="D413" i="1"/>
  <c r="G375" i="1"/>
  <c r="G372" i="1"/>
  <c r="D410" i="1"/>
  <c r="F372" i="1"/>
  <c r="F444" i="1"/>
  <c r="G444" i="1"/>
  <c r="B440" i="1"/>
  <c r="F440" i="1" s="1"/>
  <c r="F402" i="1"/>
  <c r="E408" i="1"/>
  <c r="C446" i="1"/>
  <c r="E446" i="1" s="1"/>
  <c r="G408" i="1"/>
  <c r="F438" i="1"/>
  <c r="E362" i="1"/>
  <c r="C400" i="1"/>
  <c r="G362" i="1"/>
  <c r="F446" i="1"/>
  <c r="E410" i="1"/>
  <c r="C448" i="1"/>
  <c r="E448" i="1" s="1"/>
  <c r="D390" i="1"/>
  <c r="G352" i="1"/>
  <c r="F352" i="1"/>
  <c r="E350" i="1"/>
  <c r="C388" i="1"/>
  <c r="G350" i="1"/>
  <c r="F356" i="1"/>
  <c r="G356" i="1"/>
  <c r="D394" i="1"/>
  <c r="F359" i="1"/>
  <c r="D397" i="1"/>
  <c r="G359" i="1"/>
  <c r="G397" i="1" l="1"/>
  <c r="D435" i="1"/>
  <c r="F397" i="1"/>
  <c r="D432" i="1"/>
  <c r="G394" i="1"/>
  <c r="F394" i="1"/>
  <c r="E388" i="1"/>
  <c r="C426" i="1"/>
  <c r="G388" i="1"/>
  <c r="B437" i="1"/>
  <c r="E399" i="1"/>
  <c r="F399" i="1"/>
  <c r="E416" i="1"/>
  <c r="C454" i="1"/>
  <c r="G416" i="1"/>
  <c r="E404" i="1"/>
  <c r="C442" i="1"/>
  <c r="G404" i="1"/>
  <c r="G414" i="1"/>
  <c r="D452" i="1"/>
  <c r="F414" i="1"/>
  <c r="F393" i="1"/>
  <c r="D431" i="1"/>
  <c r="G393" i="1"/>
  <c r="E396" i="1"/>
  <c r="C434" i="1"/>
  <c r="G396" i="1"/>
  <c r="B449" i="1"/>
  <c r="F411" i="1"/>
  <c r="E411" i="1"/>
  <c r="E440" i="1"/>
  <c r="D428" i="1"/>
  <c r="F390" i="1"/>
  <c r="G390" i="1"/>
  <c r="G446" i="1"/>
  <c r="C450" i="1"/>
  <c r="E412" i="1"/>
  <c r="G412" i="1"/>
  <c r="B427" i="1"/>
  <c r="E427" i="1" s="1"/>
  <c r="E389" i="1"/>
  <c r="F405" i="1"/>
  <c r="G405" i="1"/>
  <c r="D443" i="1"/>
  <c r="F389" i="1"/>
  <c r="D427" i="1"/>
  <c r="G389" i="1"/>
  <c r="G409" i="1"/>
  <c r="D447" i="1"/>
  <c r="F409" i="1"/>
  <c r="F398" i="1"/>
  <c r="D436" i="1"/>
  <c r="G398" i="1"/>
  <c r="F417" i="1"/>
  <c r="G417" i="1"/>
  <c r="D455" i="1"/>
  <c r="F401" i="1"/>
  <c r="D439" i="1"/>
  <c r="G401" i="1"/>
  <c r="G386" i="1"/>
  <c r="D424" i="1"/>
  <c r="F386" i="1"/>
  <c r="E400" i="1"/>
  <c r="C438" i="1"/>
  <c r="G400" i="1"/>
  <c r="F410" i="1"/>
  <c r="D448" i="1"/>
  <c r="G410" i="1"/>
  <c r="B442" i="1"/>
  <c r="F442" i="1" s="1"/>
  <c r="F404" i="1"/>
  <c r="D420" i="1"/>
  <c r="H420" i="1" s="1"/>
  <c r="G382" i="1"/>
  <c r="F382" i="1"/>
  <c r="E392" i="1"/>
  <c r="C430" i="1"/>
  <c r="G392" i="1"/>
  <c r="F413" i="1"/>
  <c r="D451" i="1"/>
  <c r="G413" i="1"/>
  <c r="B451" i="1"/>
  <c r="E451" i="1" s="1"/>
  <c r="E413" i="1"/>
  <c r="F424" i="1" l="1"/>
  <c r="G424" i="1"/>
  <c r="F447" i="1"/>
  <c r="G447" i="1"/>
  <c r="E450" i="1"/>
  <c r="G450" i="1"/>
  <c r="F437" i="1"/>
  <c r="E437" i="1"/>
  <c r="F420" i="1"/>
  <c r="G420" i="1"/>
  <c r="F439" i="1"/>
  <c r="G439" i="1"/>
  <c r="F427" i="1"/>
  <c r="G427" i="1"/>
  <c r="F428" i="1"/>
  <c r="G428" i="1"/>
  <c r="F452" i="1"/>
  <c r="G452" i="1"/>
  <c r="E426" i="1"/>
  <c r="G426" i="1"/>
  <c r="G443" i="1"/>
  <c r="F443" i="1"/>
  <c r="G431" i="1"/>
  <c r="F431" i="1"/>
  <c r="G448" i="1"/>
  <c r="F448" i="1"/>
  <c r="E442" i="1"/>
  <c r="G442" i="1"/>
  <c r="G455" i="1"/>
  <c r="F455" i="1"/>
  <c r="F449" i="1"/>
  <c r="E449" i="1"/>
  <c r="F432" i="1"/>
  <c r="G432" i="1"/>
  <c r="F451" i="1"/>
  <c r="G451" i="1"/>
  <c r="E438" i="1"/>
  <c r="G438" i="1"/>
  <c r="G436" i="1"/>
  <c r="F436" i="1"/>
  <c r="E430" i="1"/>
  <c r="G430" i="1"/>
  <c r="E434" i="1"/>
  <c r="G434" i="1"/>
  <c r="E454" i="1"/>
  <c r="G454" i="1"/>
  <c r="F435" i="1"/>
  <c r="G435" i="1"/>
</calcChain>
</file>

<file path=xl/sharedStrings.xml><?xml version="1.0" encoding="utf-8"?>
<sst xmlns="http://schemas.openxmlformats.org/spreadsheetml/2006/main" count="545" uniqueCount="27">
  <si>
    <t>Bank Name</t>
  </si>
  <si>
    <t>Date</t>
  </si>
  <si>
    <t>Number of Loans</t>
  </si>
  <si>
    <t>Amount Outstanding</t>
  </si>
  <si>
    <t>Current Classification</t>
  </si>
  <si>
    <t>HCB</t>
  </si>
  <si>
    <t xml:space="preserve">Previous Classification </t>
  </si>
  <si>
    <t>Previous Classification 2</t>
  </si>
  <si>
    <t>Current Classification 2</t>
  </si>
  <si>
    <t>02 - Overdue 30 Days</t>
  </si>
  <si>
    <t>03 - Overdue 60 Days</t>
  </si>
  <si>
    <t>04 - Overdue 90 Days</t>
  </si>
  <si>
    <t>05 - Overdue 06 Months</t>
  </si>
  <si>
    <t>10 - Closed</t>
  </si>
  <si>
    <t>11 - Written Off</t>
  </si>
  <si>
    <t>09 - Overdue 03 Years</t>
  </si>
  <si>
    <t>08 - Overdue 02 Years</t>
  </si>
  <si>
    <t>06 - Overdue 12 Months</t>
  </si>
  <si>
    <t>07 - Overdue 18 Months</t>
  </si>
  <si>
    <t>00 - Fresh Loans</t>
  </si>
  <si>
    <t>01 - Regular</t>
  </si>
  <si>
    <t>-</t>
  </si>
  <si>
    <t>(blank)</t>
  </si>
  <si>
    <t>Grand Total</t>
  </si>
  <si>
    <t>Prev</t>
  </si>
  <si>
    <t>Cur</t>
  </si>
  <si>
    <t xml:space="preserve">Amount Outstanding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</si>
</sst>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id Latif" refreshedDate="44941.13111412037" createdVersion="8" refreshedVersion="8" minRefreshableVersion="3" recordCount="457" xr:uid="{F41E307F-2DA3-4A64-BBF1-451DF360CFCC}">
  <cacheSource type="worksheet">
    <worksheetSource ref="A1:H1048576" sheet="Loans"/>
  </cacheSource>
  <cacheFields count="8">
    <cacheField name="Bank Name" numFmtId="0">
      <sharedItems containsBlank="1"/>
    </cacheField>
    <cacheField name="Date" numFmtId="14">
      <sharedItems containsNonDate="0" containsDate="1" containsString="0" containsBlank="1" minDate="2020-01-31T00:00:00" maxDate="2021-01-01T00:00:00"/>
    </cacheField>
    <cacheField name="Previous Classification " numFmtId="0">
      <sharedItems containsBlank="1" count="12">
        <s v="-"/>
        <s v="00 - Fresh Loans"/>
        <s v="01 - Regular"/>
        <s v="02 - Overdue 30 Days"/>
        <s v="03 - Overdue 60 Days"/>
        <s v="04 - Overdue 90 Days"/>
        <s v="05 - Overdue 06 Months"/>
        <s v="06 - Overdue 12 Months"/>
        <s v="07 - Overdue 18 Months"/>
        <s v="08 - Overdue 02 Years"/>
        <s v="09 - Overdue 03 Years"/>
        <m/>
      </sharedItems>
    </cacheField>
    <cacheField name="Current Classification" numFmtId="0">
      <sharedItems containsBlank="1" count="13">
        <s v="00 - Fresh Loans"/>
        <s v="01 - Regular"/>
        <s v="10 - Closed"/>
        <s v="02 - Overdue 30 Days"/>
        <s v="03 - Overdue 60 Days"/>
        <s v="04 - Overdue 90 Days"/>
        <s v="05 - Overdue 06 Months"/>
        <s v="06 - Overdue 12 Months"/>
        <s v="07 - Overdue 18 Months"/>
        <s v="08 - Overdue 02 Years"/>
        <s v="09 - Overdue 03 Years"/>
        <s v="11 - Written Off"/>
        <m/>
      </sharedItems>
    </cacheField>
    <cacheField name="Previous Classification 2" numFmtId="0">
      <sharedItems containsBlank="1" count="133">
        <s v="- (201912)"/>
        <s v="00 - Fresh Loans (201912)"/>
        <s v="01 - Regular (201912)"/>
        <s v="02 - Overdue 30 Days (201912)"/>
        <s v="03 - Overdue 60 Days (201912)"/>
        <s v="04 - Overdue 90 Days (201912)"/>
        <s v="05 - Overdue 06 Months (201912)"/>
        <s v="06 - Overdue 12 Months (201912)"/>
        <s v="07 - Overdue 18 Months (201912)"/>
        <s v="08 - Overdue 02 Years (201912)"/>
        <s v="09 - Overdue 03 Years (201912)"/>
        <s v="- (20201)"/>
        <s v="00 - Fresh Loans (20201)"/>
        <s v="01 - Regular (20201)"/>
        <s v="02 - Overdue 30 Days (20201)"/>
        <s v="03 - Overdue 60 Days (20201)"/>
        <s v="04 - Overdue 90 Days (20201)"/>
        <s v="05 - Overdue 06 Months (20201)"/>
        <s v="06 - Overdue 12 Months (20201)"/>
        <s v="07 - Overdue 18 Months (20201)"/>
        <s v="08 - Overdue 02 Years (20201)"/>
        <s v="09 - Overdue 03 Years (20201)"/>
        <s v="- (20202)"/>
        <s v="00 - Fresh Loans (20202)"/>
        <s v="01 - Regular (20202)"/>
        <s v="02 - Overdue 30 Days (20202)"/>
        <s v="03 - Overdue 60 Days (20202)"/>
        <s v="04 - Overdue 90 Days (20202)"/>
        <s v="05 - Overdue 06 Months (20202)"/>
        <s v="06 - Overdue 12 Months (20202)"/>
        <s v="07 - Overdue 18 Months (20202)"/>
        <s v="08 - Overdue 02 Years (20202)"/>
        <s v="09 - Overdue 03 Years (20202)"/>
        <s v="- (20203)"/>
        <s v="00 - Fresh Loans (20203)"/>
        <s v="01 - Regular (20203)"/>
        <s v="02 - Overdue 30 Days (20203)"/>
        <s v="03 - Overdue 60 Days (20203)"/>
        <s v="04 - Overdue 90 Days (20203)"/>
        <s v="05 - Overdue 06 Months (20203)"/>
        <s v="06 - Overdue 12 Months (20203)"/>
        <s v="07 - Overdue 18 Months (20203)"/>
        <s v="08 - Overdue 02 Years (20203)"/>
        <s v="09 - Overdue 03 Years (20203)"/>
        <s v="- (20204)"/>
        <s v="00 - Fresh Loans (20204)"/>
        <s v="01 - Regular (20204)"/>
        <s v="02 - Overdue 30 Days (20204)"/>
        <s v="03 - Overdue 60 Days (20204)"/>
        <s v="04 - Overdue 90 Days (20204)"/>
        <s v="05 - Overdue 06 Months (20204)"/>
        <s v="06 - Overdue 12 Months (20204)"/>
        <s v="07 - Overdue 18 Months (20204)"/>
        <s v="08 - Overdue 02 Years (20204)"/>
        <s v="09 - Overdue 03 Years (20204)"/>
        <s v="- (20205)"/>
        <s v="00 - Fresh Loans (20205)"/>
        <s v="01 - Regular (20205)"/>
        <s v="02 - Overdue 30 Days (20205)"/>
        <s v="03 - Overdue 60 Days (20205)"/>
        <s v="04 - Overdue 90 Days (20205)"/>
        <s v="05 - Overdue 06 Months (20205)"/>
        <s v="06 - Overdue 12 Months (20205)"/>
        <s v="07 - Overdue 18 Months (20205)"/>
        <s v="08 - Overdue 02 Years (20205)"/>
        <s v="09 - Overdue 03 Years (20205)"/>
        <s v="- (20206)"/>
        <s v="00 - Fresh Loans (20206)"/>
        <s v="01 - Regular (20206)"/>
        <s v="02 - Overdue 30 Days (20206)"/>
        <s v="03 - Overdue 60 Days (20206)"/>
        <s v="04 - Overdue 90 Days (20206)"/>
        <s v="05 - Overdue 06 Months (20206)"/>
        <s v="06 - Overdue 12 Months (20206)"/>
        <s v="07 - Overdue 18 Months (20206)"/>
        <s v="08 - Overdue 02 Years (20206)"/>
        <s v="09 - Overdue 03 Years (20206)"/>
        <s v="- (20207)"/>
        <s v="00 - Fresh Loans (20207)"/>
        <s v="01 - Regular (20207)"/>
        <s v="02 - Overdue 30 Days (20207)"/>
        <s v="03 - Overdue 60 Days (20207)"/>
        <s v="04 - Overdue 90 Days (20207)"/>
        <s v="05 - Overdue 06 Months (20207)"/>
        <s v="06 - Overdue 12 Months (20207)"/>
        <s v="07 - Overdue 18 Months (20207)"/>
        <s v="08 - Overdue 02 Years (20207)"/>
        <s v="09 - Overdue 03 Years (20207)"/>
        <s v="- (20208)"/>
        <s v="00 - Fresh Loans (20208)"/>
        <s v="01 - Regular (20208)"/>
        <s v="02 - Overdue 30 Days (20208)"/>
        <s v="03 - Overdue 60 Days (20208)"/>
        <s v="04 - Overdue 90 Days (20208)"/>
        <s v="05 - Overdue 06 Months (20208)"/>
        <s v="06 - Overdue 12 Months (20208)"/>
        <s v="07 - Overdue 18 Months (20208)"/>
        <s v="08 - Overdue 02 Years (20208)"/>
        <s v="09 - Overdue 03 Years (20208)"/>
        <s v="- (20209)"/>
        <s v="00 - Fresh Loans (20209)"/>
        <s v="01 - Regular (20209)"/>
        <s v="02 - Overdue 30 Days (20209)"/>
        <s v="03 - Overdue 60 Days (20209)"/>
        <s v="04 - Overdue 90 Days (20209)"/>
        <s v="05 - Overdue 06 Months (20209)"/>
        <s v="06 - Overdue 12 Months (20209)"/>
        <s v="07 - Overdue 18 Months (20209)"/>
        <s v="08 - Overdue 02 Years (20209)"/>
        <s v="09 - Overdue 03 Years (20209)"/>
        <s v="- (202010)"/>
        <s v="00 - Fresh Loans (202010)"/>
        <s v="01 - Regular (202010)"/>
        <s v="02 - Overdue 30 Days (202010)"/>
        <s v="03 - Overdue 60 Days (202010)"/>
        <s v="04 - Overdue 90 Days (202010)"/>
        <s v="05 - Overdue 06 Months (202010)"/>
        <s v="06 - Overdue 12 Months (202010)"/>
        <s v="07 - Overdue 18 Months (202010)"/>
        <s v="08 - Overdue 02 Years (202010)"/>
        <s v="09 - Overdue 03 Years (202010)"/>
        <s v="- (202011)"/>
        <s v="00 - Fresh Loans (202011)"/>
        <s v="01 - Regular (202011)"/>
        <s v="02 - Overdue 30 Days (202011)"/>
        <s v="03 - Overdue 60 Days (202011)"/>
        <s v="04 - Overdue 90 Days (202011)"/>
        <s v="05 - Overdue 06 Months (202011)"/>
        <s v="06 - Overdue 12 Months (202011)"/>
        <s v="07 - Overdue 18 Months (202011)"/>
        <s v="08 - Overdue 02 Years (202011)"/>
        <s v="09 - Overdue 03 Years (202011)"/>
        <m/>
      </sharedItems>
    </cacheField>
    <cacheField name="Current Classification 2" numFmtId="0">
      <sharedItems containsBlank="1"/>
    </cacheField>
    <cacheField name="Number of Loans" numFmtId="164">
      <sharedItems containsString="0" containsBlank="1" containsNumber="1" minValue="1.1875" maxValue="24065.875"/>
    </cacheField>
    <cacheField name="Amount Outstanding" numFmtId="164">
      <sharedItems containsString="0" containsBlank="1" containsNumber="1" containsInteger="1" minValue="155" maxValue="3850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HCB"/>
    <d v="2020-01-31T00:00:00"/>
    <x v="0"/>
    <x v="0"/>
    <x v="0"/>
    <s v="00 - Fresh Loans (20201)"/>
    <n v="53.946902654867259"/>
    <n v="6096"/>
  </r>
  <r>
    <s v="HCB"/>
    <d v="2020-01-31T00:00:00"/>
    <x v="1"/>
    <x v="1"/>
    <x v="1"/>
    <s v="01 - Regular (20201)"/>
    <n v="199.99300699300699"/>
    <n v="28599"/>
  </r>
  <r>
    <s v="HCB"/>
    <d v="2020-01-31T00:00:00"/>
    <x v="1"/>
    <x v="2"/>
    <x v="1"/>
    <s v="10 - Closed (20201)"/>
    <n v="17.119760479041915"/>
    <n v="2859"/>
  </r>
  <r>
    <s v="HCB"/>
    <d v="2020-01-31T00:00:00"/>
    <x v="2"/>
    <x v="1"/>
    <x v="2"/>
    <s v="01 - Regular (20201)"/>
    <n v="2867.9437499999999"/>
    <n v="458871"/>
  </r>
  <r>
    <s v="HCB"/>
    <d v="2020-01-31T00:00:00"/>
    <x v="2"/>
    <x v="3"/>
    <x v="2"/>
    <s v="02 - Overdue 30 Days (20201)"/>
    <n v="187.58522727272728"/>
    <n v="33015"/>
  </r>
  <r>
    <s v="HCB"/>
    <d v="2020-01-31T00:00:00"/>
    <x v="2"/>
    <x v="2"/>
    <x v="2"/>
    <s v="10 - Closed (20201)"/>
    <n v="5.9136690647482011"/>
    <n v="822"/>
  </r>
  <r>
    <s v="HCB"/>
    <d v="2020-01-31T00:00:00"/>
    <x v="3"/>
    <x v="1"/>
    <x v="3"/>
    <s v="01 - Regular (20201)"/>
    <n v="33.954954954954957"/>
    <n v="3769"/>
  </r>
  <r>
    <s v="HCB"/>
    <d v="2020-01-31T00:00:00"/>
    <x v="3"/>
    <x v="3"/>
    <x v="3"/>
    <s v="02 - Overdue 30 Days (20201)"/>
    <n v="3189.3103448275861"/>
    <n v="369960"/>
  </r>
  <r>
    <s v="HCB"/>
    <d v="2020-01-31T00:00:00"/>
    <x v="3"/>
    <x v="4"/>
    <x v="3"/>
    <s v="03 - Overdue 60 Days (20201)"/>
    <n v="18.423076923076923"/>
    <n v="3353"/>
  </r>
  <r>
    <s v="HCB"/>
    <d v="2020-01-31T00:00:00"/>
    <x v="3"/>
    <x v="2"/>
    <x v="3"/>
    <s v="10 - Closed (20201)"/>
    <n v="28.225806451612904"/>
    <n v="3500"/>
  </r>
  <r>
    <s v="HCB"/>
    <d v="2020-01-31T00:00:00"/>
    <x v="4"/>
    <x v="1"/>
    <x v="4"/>
    <s v="01 - Regular (20201)"/>
    <n v="45.235955056179776"/>
    <n v="8052"/>
  </r>
  <r>
    <s v="HCB"/>
    <d v="2020-01-31T00:00:00"/>
    <x v="4"/>
    <x v="4"/>
    <x v="4"/>
    <s v="03 - Overdue 60 Days (20201)"/>
    <n v="684.03260869565213"/>
    <n v="125862"/>
  </r>
  <r>
    <s v="HCB"/>
    <d v="2020-01-31T00:00:00"/>
    <x v="4"/>
    <x v="5"/>
    <x v="4"/>
    <s v="04 - Overdue 90 Days (20201)"/>
    <n v="78.910112359550567"/>
    <n v="14046"/>
  </r>
  <r>
    <s v="HCB"/>
    <d v="2020-01-31T00:00:00"/>
    <x v="4"/>
    <x v="2"/>
    <x v="4"/>
    <s v="10 - Closed (20201)"/>
    <n v="7.8188976377952759"/>
    <n v="993"/>
  </r>
  <r>
    <s v="HCB"/>
    <d v="2020-01-31T00:00:00"/>
    <x v="5"/>
    <x v="1"/>
    <x v="5"/>
    <s v="01 - Regular (20201)"/>
    <n v="84.045045045045043"/>
    <n v="9329"/>
  </r>
  <r>
    <s v="HCB"/>
    <d v="2020-01-31T00:00:00"/>
    <x v="5"/>
    <x v="5"/>
    <x v="5"/>
    <s v="04 - Overdue 90 Days (20201)"/>
    <n v="2499.6264367816093"/>
    <n v="434935"/>
  </r>
  <r>
    <s v="HCB"/>
    <d v="2020-01-31T00:00:00"/>
    <x v="5"/>
    <x v="6"/>
    <x v="5"/>
    <s v="05 - Overdue 06 Months (20201)"/>
    <n v="126.47849462365592"/>
    <n v="23525"/>
  </r>
  <r>
    <s v="HCB"/>
    <d v="2020-01-31T00:00:00"/>
    <x v="5"/>
    <x v="2"/>
    <x v="5"/>
    <s v="10 - Closed (20201)"/>
    <n v="9.634408602150538"/>
    <n v="1792"/>
  </r>
  <r>
    <s v="HCB"/>
    <d v="2020-01-31T00:00:00"/>
    <x v="6"/>
    <x v="1"/>
    <x v="6"/>
    <s v="01 - Regular (20201)"/>
    <n v="235.97222222222223"/>
    <n v="25485"/>
  </r>
  <r>
    <s v="HCB"/>
    <d v="2020-01-31T00:00:00"/>
    <x v="6"/>
    <x v="6"/>
    <x v="6"/>
    <s v="05 - Overdue 06 Months (20201)"/>
    <n v="854.4909090909091"/>
    <n v="93994"/>
  </r>
  <r>
    <s v="HCB"/>
    <d v="2020-01-31T00:00:00"/>
    <x v="6"/>
    <x v="7"/>
    <x v="6"/>
    <s v="06 - Overdue 12 Months (20201)"/>
    <n v="181.78947368421052"/>
    <n v="34540"/>
  </r>
  <r>
    <s v="HCB"/>
    <d v="2020-01-31T00:00:00"/>
    <x v="6"/>
    <x v="2"/>
    <x v="6"/>
    <s v="10 - Closed (20201)"/>
    <n v="15.122093023255815"/>
    <n v="2601"/>
  </r>
  <r>
    <s v="HCB"/>
    <d v="2020-01-31T00:00:00"/>
    <x v="7"/>
    <x v="1"/>
    <x v="7"/>
    <s v="01 - Regular (20201)"/>
    <n v="66.108108108108112"/>
    <n v="7338"/>
  </r>
  <r>
    <s v="HCB"/>
    <d v="2020-01-31T00:00:00"/>
    <x v="7"/>
    <x v="7"/>
    <x v="7"/>
    <s v="06 - Overdue 12 Months (20201)"/>
    <n v="3177.7597402597403"/>
    <n v="489375"/>
  </r>
  <r>
    <s v="HCB"/>
    <d v="2020-01-31T00:00:00"/>
    <x v="7"/>
    <x v="8"/>
    <x v="7"/>
    <s v="07 - Overdue 18 Months (20201)"/>
    <n v="28.028301886792452"/>
    <n v="2971"/>
  </r>
  <r>
    <s v="HCB"/>
    <d v="2020-01-31T00:00:00"/>
    <x v="7"/>
    <x v="2"/>
    <x v="7"/>
    <s v="10 - Closed (20201)"/>
    <n v="31.25"/>
    <n v="4750"/>
  </r>
  <r>
    <s v="HCB"/>
    <d v="2020-01-31T00:00:00"/>
    <x v="8"/>
    <x v="1"/>
    <x v="8"/>
    <s v="01 - Regular (20201)"/>
    <n v="72.321428571428569"/>
    <n v="14175"/>
  </r>
  <r>
    <s v="HCB"/>
    <d v="2020-01-31T00:00:00"/>
    <x v="8"/>
    <x v="8"/>
    <x v="8"/>
    <s v="07 - Overdue 18 Months (20201)"/>
    <n v="1367.3128834355828"/>
    <n v="222872"/>
  </r>
  <r>
    <s v="HCB"/>
    <d v="2020-01-31T00:00:00"/>
    <x v="8"/>
    <x v="9"/>
    <x v="8"/>
    <s v="08 - Overdue 02 Years (20201)"/>
    <n v="322.11538461538464"/>
    <n v="33500"/>
  </r>
  <r>
    <s v="HCB"/>
    <d v="2020-01-31T00:00:00"/>
    <x v="8"/>
    <x v="2"/>
    <x v="8"/>
    <s v="10 - Closed (20201)"/>
    <n v="3.6687500000000002"/>
    <n v="587"/>
  </r>
  <r>
    <s v="HCB"/>
    <d v="2020-01-31T00:00:00"/>
    <x v="9"/>
    <x v="1"/>
    <x v="9"/>
    <s v="01 - Regular (20201)"/>
    <n v="218.05714285714285"/>
    <n v="38160"/>
  </r>
  <r>
    <s v="HCB"/>
    <d v="2020-01-31T00:00:00"/>
    <x v="9"/>
    <x v="9"/>
    <x v="9"/>
    <s v="08 - Overdue 02 Years (20201)"/>
    <n v="175.7"/>
    <n v="28112"/>
  </r>
  <r>
    <s v="HCB"/>
    <d v="2020-01-31T00:00:00"/>
    <x v="9"/>
    <x v="10"/>
    <x v="9"/>
    <s v="09 - Overdue 03 Years (20201)"/>
    <n v="30.364583333333332"/>
    <n v="5830"/>
  </r>
  <r>
    <s v="HCB"/>
    <d v="2020-01-31T00:00:00"/>
    <x v="9"/>
    <x v="2"/>
    <x v="9"/>
    <s v="10 - Closed (20201)"/>
    <n v="23.198757763975156"/>
    <n v="3735"/>
  </r>
  <r>
    <s v="HCB"/>
    <d v="2020-01-31T00:00:00"/>
    <x v="10"/>
    <x v="1"/>
    <x v="10"/>
    <s v="01 - Regular (20201)"/>
    <n v="42.211340206185568"/>
    <n v="8189"/>
  </r>
  <r>
    <s v="HCB"/>
    <d v="2020-01-31T00:00:00"/>
    <x v="10"/>
    <x v="10"/>
    <x v="10"/>
    <s v="09 - Overdue 03 Years (20201)"/>
    <n v="1092.0291970802921"/>
    <n v="149608"/>
  </r>
  <r>
    <s v="HCB"/>
    <d v="2020-01-31T00:00:00"/>
    <x v="10"/>
    <x v="11"/>
    <x v="10"/>
    <s v="11 - Written Off (20201)"/>
    <n v="9.7974683544303804"/>
    <n v="1548"/>
  </r>
  <r>
    <s v="HCB"/>
    <d v="2020-01-31T00:00:00"/>
    <x v="10"/>
    <x v="2"/>
    <x v="10"/>
    <s v="10 - Closed (20201)"/>
    <n v="13.28"/>
    <n v="2656"/>
  </r>
  <r>
    <s v="HCB"/>
    <d v="2020-02-29T00:00:00"/>
    <x v="0"/>
    <x v="0"/>
    <x v="11"/>
    <s v="00 - Fresh Loans (20202)"/>
    <n v="180.33613445378151"/>
    <n v="21460"/>
  </r>
  <r>
    <s v="HCB"/>
    <d v="2020-02-29T00:00:00"/>
    <x v="1"/>
    <x v="1"/>
    <x v="12"/>
    <s v="01 - Regular (20202)"/>
    <n v="325.03937007874015"/>
    <n v="41280"/>
  </r>
  <r>
    <s v="HCB"/>
    <d v="2020-02-29T00:00:00"/>
    <x v="1"/>
    <x v="2"/>
    <x v="12"/>
    <s v="10 - Closed (20202)"/>
    <n v="2.725609756097561"/>
    <n v="447"/>
  </r>
  <r>
    <s v="HCB"/>
    <d v="2020-02-29T00:00:00"/>
    <x v="2"/>
    <x v="1"/>
    <x v="13"/>
    <s v="01 - Regular (20202)"/>
    <n v="24065.875"/>
    <n v="3850540"/>
  </r>
  <r>
    <s v="HCB"/>
    <d v="2020-02-29T00:00:00"/>
    <x v="2"/>
    <x v="3"/>
    <x v="13"/>
    <s v="02 - Overdue 30 Days (20202)"/>
    <n v="97.333333333333329"/>
    <n v="14600"/>
  </r>
  <r>
    <s v="HCB"/>
    <d v="2020-02-29T00:00:00"/>
    <x v="2"/>
    <x v="2"/>
    <x v="13"/>
    <s v="10 - Closed (20202)"/>
    <n v="2.5877192982456139"/>
    <n v="295"/>
  </r>
  <r>
    <s v="HCB"/>
    <d v="2020-02-29T00:00:00"/>
    <x v="3"/>
    <x v="1"/>
    <x v="14"/>
    <s v="01 - Regular (20202)"/>
    <n v="171.84347826086957"/>
    <n v="19762"/>
  </r>
  <r>
    <s v="HCB"/>
    <d v="2020-02-29T00:00:00"/>
    <x v="3"/>
    <x v="3"/>
    <x v="14"/>
    <s v="02 - Overdue 30 Days (20202)"/>
    <n v="671.07142857142856"/>
    <n v="93950"/>
  </r>
  <r>
    <s v="HCB"/>
    <d v="2020-02-29T00:00:00"/>
    <x v="3"/>
    <x v="4"/>
    <x v="14"/>
    <s v="03 - Overdue 60 Days (20202)"/>
    <n v="93.287356321839084"/>
    <n v="16232"/>
  </r>
  <r>
    <s v="HCB"/>
    <d v="2020-02-29T00:00:00"/>
    <x v="3"/>
    <x v="2"/>
    <x v="14"/>
    <s v="10 - Closed (20202)"/>
    <n v="23.416058394160583"/>
    <n v="3208"/>
  </r>
  <r>
    <s v="HCB"/>
    <d v="2020-02-29T00:00:00"/>
    <x v="4"/>
    <x v="1"/>
    <x v="15"/>
    <s v="01 - Regular (20202)"/>
    <n v="75.662921348314612"/>
    <n v="13468"/>
  </r>
  <r>
    <s v="HCB"/>
    <d v="2020-02-29T00:00:00"/>
    <x v="4"/>
    <x v="4"/>
    <x v="15"/>
    <s v="03 - Overdue 60 Days (20202)"/>
    <n v="467.77710843373495"/>
    <n v="77651"/>
  </r>
  <r>
    <s v="HCB"/>
    <d v="2020-02-29T00:00:00"/>
    <x v="4"/>
    <x v="5"/>
    <x v="15"/>
    <s v="04 - Overdue 90 Days (20202)"/>
    <n v="101.86928104575163"/>
    <n v="15586"/>
  </r>
  <r>
    <s v="HCB"/>
    <d v="2020-02-29T00:00:00"/>
    <x v="4"/>
    <x v="2"/>
    <x v="15"/>
    <s v="10 - Closed (20202)"/>
    <n v="10.287958115183246"/>
    <n v="1965"/>
  </r>
  <r>
    <s v="HCB"/>
    <d v="2020-02-29T00:00:00"/>
    <x v="5"/>
    <x v="1"/>
    <x v="16"/>
    <s v="01 - Regular (20202)"/>
    <n v="40.861386138613859"/>
    <n v="4127"/>
  </r>
  <r>
    <s v="HCB"/>
    <d v="2020-02-29T00:00:00"/>
    <x v="5"/>
    <x v="5"/>
    <x v="16"/>
    <s v="04 - Overdue 90 Days (20202)"/>
    <n v="2543.622754491018"/>
    <n v="424785"/>
  </r>
  <r>
    <s v="HCB"/>
    <d v="2020-02-29T00:00:00"/>
    <x v="5"/>
    <x v="6"/>
    <x v="16"/>
    <s v="05 - Overdue 06 Months (20202)"/>
    <n v="150.1720430107527"/>
    <n v="27932"/>
  </r>
  <r>
    <s v="HCB"/>
    <d v="2020-02-29T00:00:00"/>
    <x v="5"/>
    <x v="2"/>
    <x v="16"/>
    <s v="10 - Closed (20202)"/>
    <n v="7.4818652849740932"/>
    <n v="1444"/>
  </r>
  <r>
    <s v="HCB"/>
    <d v="2020-02-29T00:00:00"/>
    <x v="6"/>
    <x v="1"/>
    <x v="17"/>
    <s v="01 - Regular (20202)"/>
    <n v="156.25196850393701"/>
    <n v="19844"/>
  </r>
  <r>
    <s v="HCB"/>
    <d v="2020-02-29T00:00:00"/>
    <x v="6"/>
    <x v="6"/>
    <x v="17"/>
    <s v="05 - Overdue 06 Months (20202)"/>
    <n v="529.93333333333328"/>
    <n v="55643"/>
  </r>
  <r>
    <s v="HCB"/>
    <d v="2020-02-29T00:00:00"/>
    <x v="6"/>
    <x v="7"/>
    <x v="17"/>
    <s v="06 - Overdue 12 Months (20202)"/>
    <n v="39.780219780219781"/>
    <n v="7240"/>
  </r>
  <r>
    <s v="HCB"/>
    <d v="2020-02-29T00:00:00"/>
    <x v="6"/>
    <x v="2"/>
    <x v="17"/>
    <s v="10 - Closed (20202)"/>
    <n v="6.442622950819672"/>
    <n v="1179"/>
  </r>
  <r>
    <s v="HCB"/>
    <d v="2020-02-29T00:00:00"/>
    <x v="7"/>
    <x v="1"/>
    <x v="18"/>
    <s v="01 - Regular (20202)"/>
    <n v="161.5808383233533"/>
    <n v="26984"/>
  </r>
  <r>
    <s v="HCB"/>
    <d v="2020-02-29T00:00:00"/>
    <x v="7"/>
    <x v="7"/>
    <x v="18"/>
    <s v="06 - Overdue 12 Months (20202)"/>
    <n v="1833.7698412698412"/>
    <n v="231055"/>
  </r>
  <r>
    <s v="HCB"/>
    <d v="2020-02-29T00:00:00"/>
    <x v="7"/>
    <x v="8"/>
    <x v="18"/>
    <s v="07 - Overdue 18 Months (20202)"/>
    <n v="213.47150259067357"/>
    <n v="41200"/>
  </r>
  <r>
    <s v="HCB"/>
    <d v="2020-02-29T00:00:00"/>
    <x v="7"/>
    <x v="2"/>
    <x v="18"/>
    <s v="10 - Closed (20202)"/>
    <n v="18.90909090909091"/>
    <n v="2080"/>
  </r>
  <r>
    <s v="HCB"/>
    <d v="2020-02-29T00:00:00"/>
    <x v="8"/>
    <x v="1"/>
    <x v="19"/>
    <s v="01 - Regular (20202)"/>
    <n v="176.50632911392404"/>
    <n v="27888"/>
  </r>
  <r>
    <s v="HCB"/>
    <d v="2020-02-29T00:00:00"/>
    <x v="8"/>
    <x v="8"/>
    <x v="19"/>
    <s v="07 - Overdue 18 Months (20202)"/>
    <n v="233.45142857142858"/>
    <n v="40854"/>
  </r>
  <r>
    <s v="HCB"/>
    <d v="2020-02-29T00:00:00"/>
    <x v="8"/>
    <x v="9"/>
    <x v="19"/>
    <s v="08 - Overdue 02 Years (20202)"/>
    <n v="70.277372262773724"/>
    <n v="9628"/>
  </r>
  <r>
    <s v="HCB"/>
    <d v="2020-02-29T00:00:00"/>
    <x v="8"/>
    <x v="2"/>
    <x v="19"/>
    <s v="10 - Closed (20202)"/>
    <n v="3.971830985915493"/>
    <n v="564"/>
  </r>
  <r>
    <s v="HCB"/>
    <d v="2020-02-29T00:00:00"/>
    <x v="9"/>
    <x v="1"/>
    <x v="20"/>
    <s v="01 - Regular (20202)"/>
    <n v="28.671428571428571"/>
    <n v="4014"/>
  </r>
  <r>
    <s v="HCB"/>
    <d v="2020-02-29T00:00:00"/>
    <x v="9"/>
    <x v="9"/>
    <x v="20"/>
    <s v="08 - Overdue 02 Years (20202)"/>
    <n v="430.04878048780489"/>
    <n v="52896"/>
  </r>
  <r>
    <s v="HCB"/>
    <d v="2020-02-29T00:00:00"/>
    <x v="9"/>
    <x v="10"/>
    <x v="20"/>
    <s v="09 - Overdue 03 Years (20202)"/>
    <n v="47.213114754098363"/>
    <n v="5760"/>
  </r>
  <r>
    <s v="HCB"/>
    <d v="2020-02-29T00:00:00"/>
    <x v="9"/>
    <x v="2"/>
    <x v="20"/>
    <s v="10 - Closed (20202)"/>
    <n v="6.9543147208121825"/>
    <n v="1370"/>
  </r>
  <r>
    <s v="HCB"/>
    <d v="2020-02-29T00:00:00"/>
    <x v="10"/>
    <x v="1"/>
    <x v="21"/>
    <s v="01 - Regular (20202)"/>
    <n v="158.16042780748663"/>
    <n v="29576"/>
  </r>
  <r>
    <s v="HCB"/>
    <d v="2020-02-29T00:00:00"/>
    <x v="10"/>
    <x v="10"/>
    <x v="21"/>
    <s v="09 - Overdue 03 Years (20202)"/>
    <n v="523.68907563025209"/>
    <n v="62319"/>
  </r>
  <r>
    <s v="HCB"/>
    <d v="2020-02-29T00:00:00"/>
    <x v="10"/>
    <x v="11"/>
    <x v="21"/>
    <s v="11 - Written Off (20202)"/>
    <n v="3.0760233918128654"/>
    <n v="526"/>
  </r>
  <r>
    <s v="HCB"/>
    <d v="2020-02-29T00:00:00"/>
    <x v="10"/>
    <x v="2"/>
    <x v="21"/>
    <s v="10 - Closed (20202)"/>
    <n v="4.5590062111801242"/>
    <n v="734"/>
  </r>
  <r>
    <s v="HCB"/>
    <d v="2020-03-31T00:00:00"/>
    <x v="0"/>
    <x v="0"/>
    <x v="22"/>
    <s v="00 - Fresh Loans (20203)"/>
    <n v="50.761290322580642"/>
    <n v="7868"/>
  </r>
  <r>
    <s v="HCB"/>
    <d v="2020-03-31T00:00:00"/>
    <x v="1"/>
    <x v="1"/>
    <x v="23"/>
    <s v="01 - Regular (20203)"/>
    <n v="54.16"/>
    <n v="8124"/>
  </r>
  <r>
    <s v="HCB"/>
    <d v="2020-03-31T00:00:00"/>
    <x v="1"/>
    <x v="2"/>
    <x v="23"/>
    <s v="10 - Closed (20203)"/>
    <n v="11.818181818181818"/>
    <n v="1430"/>
  </r>
  <r>
    <s v="HCB"/>
    <d v="2020-03-31T00:00:00"/>
    <x v="2"/>
    <x v="1"/>
    <x v="24"/>
    <s v="01 - Regular (20203)"/>
    <n v="20814.707792207791"/>
    <n v="3205465"/>
  </r>
  <r>
    <s v="HCB"/>
    <d v="2020-03-31T00:00:00"/>
    <x v="2"/>
    <x v="3"/>
    <x v="24"/>
    <s v="02 - Overdue 30 Days (20203)"/>
    <n v="315.66666666666669"/>
    <n v="42615"/>
  </r>
  <r>
    <s v="HCB"/>
    <d v="2020-03-31T00:00:00"/>
    <x v="2"/>
    <x v="2"/>
    <x v="24"/>
    <s v="10 - Closed (20203)"/>
    <n v="1.3163265306122449"/>
    <n v="258"/>
  </r>
  <r>
    <s v="HCB"/>
    <d v="2020-03-31T00:00:00"/>
    <x v="3"/>
    <x v="1"/>
    <x v="25"/>
    <s v="01 - Regular (20203)"/>
    <n v="27.856287425149702"/>
    <n v="4652"/>
  </r>
  <r>
    <s v="HCB"/>
    <d v="2020-03-31T00:00:00"/>
    <x v="3"/>
    <x v="3"/>
    <x v="25"/>
    <s v="02 - Overdue 30 Days (20203)"/>
    <n v="3687.9098360655739"/>
    <n v="449925"/>
  </r>
  <r>
    <s v="HCB"/>
    <d v="2020-03-31T00:00:00"/>
    <x v="3"/>
    <x v="4"/>
    <x v="25"/>
    <s v="03 - Overdue 60 Days (20203)"/>
    <n v="112.2992125984252"/>
    <n v="14262"/>
  </r>
  <r>
    <s v="HCB"/>
    <d v="2020-03-31T00:00:00"/>
    <x v="3"/>
    <x v="2"/>
    <x v="25"/>
    <s v="10 - Closed (20203)"/>
    <n v="5.8843537414965983"/>
    <n v="865"/>
  </r>
  <r>
    <s v="HCB"/>
    <d v="2020-03-31T00:00:00"/>
    <x v="4"/>
    <x v="1"/>
    <x v="26"/>
    <s v="01 - Regular (20203)"/>
    <n v="26.293706293706293"/>
    <n v="3760"/>
  </r>
  <r>
    <s v="HCB"/>
    <d v="2020-03-31T00:00:00"/>
    <x v="4"/>
    <x v="4"/>
    <x v="26"/>
    <s v="03 - Overdue 60 Days (20203)"/>
    <n v="1129.6238532110092"/>
    <n v="123129"/>
  </r>
  <r>
    <s v="HCB"/>
    <d v="2020-03-31T00:00:00"/>
    <x v="4"/>
    <x v="5"/>
    <x v="26"/>
    <s v="04 - Overdue 90 Days (20203)"/>
    <n v="66.308943089430898"/>
    <n v="8156"/>
  </r>
  <r>
    <s v="HCB"/>
    <d v="2020-03-31T00:00:00"/>
    <x v="4"/>
    <x v="2"/>
    <x v="26"/>
    <s v="10 - Closed (20203)"/>
    <n v="7.25"/>
    <n v="899"/>
  </r>
  <r>
    <s v="HCB"/>
    <d v="2020-03-31T00:00:00"/>
    <x v="5"/>
    <x v="1"/>
    <x v="27"/>
    <s v="01 - Regular (20203)"/>
    <n v="256.49038461538464"/>
    <n v="26675"/>
  </r>
  <r>
    <s v="HCB"/>
    <d v="2020-03-31T00:00:00"/>
    <x v="5"/>
    <x v="5"/>
    <x v="27"/>
    <s v="04 - Overdue 90 Days (20203)"/>
    <n v="3893.6036036036035"/>
    <n v="432190"/>
  </r>
  <r>
    <s v="HCB"/>
    <d v="2020-03-31T00:00:00"/>
    <x v="5"/>
    <x v="6"/>
    <x v="27"/>
    <s v="05 - Overdue 06 Months (20203)"/>
    <n v="15.643312101910828"/>
    <n v="2456"/>
  </r>
  <r>
    <s v="HCB"/>
    <d v="2020-03-31T00:00:00"/>
    <x v="5"/>
    <x v="2"/>
    <x v="27"/>
    <s v="10 - Closed (20203)"/>
    <n v="10.721311475409836"/>
    <n v="1962"/>
  </r>
  <r>
    <s v="HCB"/>
    <d v="2020-03-31T00:00:00"/>
    <x v="6"/>
    <x v="1"/>
    <x v="28"/>
    <s v="01 - Regular (20203)"/>
    <n v="122.01851851851852"/>
    <n v="13178"/>
  </r>
  <r>
    <s v="HCB"/>
    <d v="2020-03-31T00:00:00"/>
    <x v="6"/>
    <x v="6"/>
    <x v="28"/>
    <s v="05 - Overdue 06 Months (20203)"/>
    <n v="624.18181818181813"/>
    <n v="116722"/>
  </r>
  <r>
    <s v="HCB"/>
    <d v="2020-03-31T00:00:00"/>
    <x v="6"/>
    <x v="7"/>
    <x v="28"/>
    <s v="06 - Overdue 12 Months (20203)"/>
    <n v="128.68341708542712"/>
    <n v="25608"/>
  </r>
  <r>
    <s v="HCB"/>
    <d v="2020-03-31T00:00:00"/>
    <x v="6"/>
    <x v="2"/>
    <x v="28"/>
    <s v="10 - Closed (20203)"/>
    <n v="1.4903846153846154"/>
    <n v="155"/>
  </r>
  <r>
    <s v="HCB"/>
    <d v="2020-03-31T00:00:00"/>
    <x v="7"/>
    <x v="1"/>
    <x v="29"/>
    <s v="01 - Regular (20203)"/>
    <n v="186.85714285714286"/>
    <n v="19620"/>
  </r>
  <r>
    <s v="HCB"/>
    <d v="2020-03-31T00:00:00"/>
    <x v="7"/>
    <x v="7"/>
    <x v="29"/>
    <s v="06 - Overdue 12 Months (20203)"/>
    <n v="581.22500000000002"/>
    <n v="92996"/>
  </r>
  <r>
    <s v="HCB"/>
    <d v="2020-03-31T00:00:00"/>
    <x v="7"/>
    <x v="8"/>
    <x v="29"/>
    <s v="07 - Overdue 18 Months (20203)"/>
    <n v="200.72527472527472"/>
    <n v="36532"/>
  </r>
  <r>
    <s v="HCB"/>
    <d v="2020-03-31T00:00:00"/>
    <x v="7"/>
    <x v="2"/>
    <x v="29"/>
    <s v="10 - Closed (20203)"/>
    <n v="28.759615384615383"/>
    <n v="2991"/>
  </r>
  <r>
    <s v="HCB"/>
    <d v="2020-03-31T00:00:00"/>
    <x v="8"/>
    <x v="1"/>
    <x v="30"/>
    <s v="01 - Regular (20203)"/>
    <n v="79.022222222222226"/>
    <n v="14224"/>
  </r>
  <r>
    <s v="HCB"/>
    <d v="2020-03-31T00:00:00"/>
    <x v="8"/>
    <x v="8"/>
    <x v="30"/>
    <s v="07 - Overdue 18 Months (20203)"/>
    <n v="988.55045871559628"/>
    <n v="107752"/>
  </r>
  <r>
    <s v="HCB"/>
    <d v="2020-03-31T00:00:00"/>
    <x v="8"/>
    <x v="9"/>
    <x v="30"/>
    <s v="08 - Overdue 02 Years (20203)"/>
    <n v="96.025000000000006"/>
    <n v="19205"/>
  </r>
  <r>
    <s v="HCB"/>
    <d v="2020-03-31T00:00:00"/>
    <x v="8"/>
    <x v="2"/>
    <x v="30"/>
    <s v="10 - Closed (20203)"/>
    <n v="5.8855421686746991"/>
    <n v="977"/>
  </r>
  <r>
    <s v="HCB"/>
    <d v="2020-03-31T00:00:00"/>
    <x v="9"/>
    <x v="1"/>
    <x v="31"/>
    <s v="01 - Regular (20203)"/>
    <n v="54.31318681318681"/>
    <n v="9885"/>
  </r>
  <r>
    <s v="HCB"/>
    <d v="2020-03-31T00:00:00"/>
    <x v="9"/>
    <x v="9"/>
    <x v="31"/>
    <s v="08 - Overdue 02 Years (20203)"/>
    <n v="1866.5210084033613"/>
    <n v="222116"/>
  </r>
  <r>
    <s v="HCB"/>
    <d v="2020-03-31T00:00:00"/>
    <x v="9"/>
    <x v="10"/>
    <x v="31"/>
    <s v="09 - Overdue 03 Years (20203)"/>
    <n v="13.5"/>
    <n v="1350"/>
  </r>
  <r>
    <s v="HCB"/>
    <d v="2020-03-31T00:00:00"/>
    <x v="9"/>
    <x v="2"/>
    <x v="31"/>
    <s v="10 - Closed (20203)"/>
    <n v="2.152542372881356"/>
    <n v="381"/>
  </r>
  <r>
    <s v="HCB"/>
    <d v="2020-03-31T00:00:00"/>
    <x v="10"/>
    <x v="1"/>
    <x v="32"/>
    <s v="01 - Regular (20203)"/>
    <n v="55.033112582781456"/>
    <n v="8310"/>
  </r>
  <r>
    <s v="HCB"/>
    <d v="2020-03-31T00:00:00"/>
    <x v="10"/>
    <x v="10"/>
    <x v="32"/>
    <s v="09 - Overdue 03 Years (20203)"/>
    <n v="2218.4104046242774"/>
    <n v="383785"/>
  </r>
  <r>
    <s v="HCB"/>
    <d v="2020-03-31T00:00:00"/>
    <x v="10"/>
    <x v="11"/>
    <x v="32"/>
    <s v="11 - Written Off (20203)"/>
    <n v="4.2439024390243905"/>
    <n v="696"/>
  </r>
  <r>
    <s v="HCB"/>
    <d v="2020-03-31T00:00:00"/>
    <x v="10"/>
    <x v="2"/>
    <x v="32"/>
    <s v="10 - Closed (20203)"/>
    <n v="21.726190476190474"/>
    <n v="3650"/>
  </r>
  <r>
    <s v="HCB"/>
    <d v="2020-04-30T00:00:00"/>
    <x v="0"/>
    <x v="0"/>
    <x v="33"/>
    <s v="00 - Fresh Loans (20204)"/>
    <n v="70.15384615384616"/>
    <n v="11856"/>
  </r>
  <r>
    <s v="HCB"/>
    <d v="2020-04-30T00:00:00"/>
    <x v="1"/>
    <x v="1"/>
    <x v="34"/>
    <s v="01 - Regular (20204)"/>
    <n v="247.56410256410257"/>
    <n v="38620"/>
  </r>
  <r>
    <s v="HCB"/>
    <d v="2020-04-30T00:00:00"/>
    <x v="1"/>
    <x v="2"/>
    <x v="34"/>
    <s v="10 - Closed (20204)"/>
    <n v="11.368715083798882"/>
    <n v="2035"/>
  </r>
  <r>
    <s v="HCB"/>
    <d v="2020-04-30T00:00:00"/>
    <x v="2"/>
    <x v="1"/>
    <x v="35"/>
    <s v="01 - Regular (20204)"/>
    <n v="1062.0698924731182"/>
    <n v="197545"/>
  </r>
  <r>
    <s v="HCB"/>
    <d v="2020-04-30T00:00:00"/>
    <x v="2"/>
    <x v="3"/>
    <x v="35"/>
    <s v="02 - Overdue 30 Days (20204)"/>
    <n v="57.886178861788615"/>
    <n v="7120"/>
  </r>
  <r>
    <s v="HCB"/>
    <d v="2020-04-30T00:00:00"/>
    <x v="2"/>
    <x v="2"/>
    <x v="35"/>
    <s v="10 - Closed (20204)"/>
    <n v="1.1875"/>
    <n v="228"/>
  </r>
  <r>
    <s v="HCB"/>
    <d v="2020-04-30T00:00:00"/>
    <x v="3"/>
    <x v="1"/>
    <x v="36"/>
    <s v="01 - Regular (20204)"/>
    <n v="131.67032967032966"/>
    <n v="23964"/>
  </r>
  <r>
    <s v="HCB"/>
    <d v="2020-04-30T00:00:00"/>
    <x v="3"/>
    <x v="3"/>
    <x v="36"/>
    <s v="02 - Overdue 30 Days (20204)"/>
    <n v="3083.9615384615386"/>
    <n v="320732"/>
  </r>
  <r>
    <s v="HCB"/>
    <d v="2020-04-30T00:00:00"/>
    <x v="3"/>
    <x v="4"/>
    <x v="36"/>
    <s v="03 - Overdue 60 Days (20204)"/>
    <n v="50.235897435897435"/>
    <n v="9796"/>
  </r>
  <r>
    <s v="HCB"/>
    <d v="2020-04-30T00:00:00"/>
    <x v="3"/>
    <x v="2"/>
    <x v="36"/>
    <s v="10 - Closed (20204)"/>
    <n v="8.3526315789473689"/>
    <n v="1587"/>
  </r>
  <r>
    <s v="HCB"/>
    <d v="2020-04-30T00:00:00"/>
    <x v="4"/>
    <x v="1"/>
    <x v="37"/>
    <s v="01 - Regular (20204)"/>
    <n v="109.73333333333333"/>
    <n v="11522"/>
  </r>
  <r>
    <s v="HCB"/>
    <d v="2020-04-30T00:00:00"/>
    <x v="4"/>
    <x v="4"/>
    <x v="37"/>
    <s v="03 - Overdue 60 Days (20204)"/>
    <n v="565.96858638743458"/>
    <n v="108100"/>
  </r>
  <r>
    <s v="HCB"/>
    <d v="2020-04-30T00:00:00"/>
    <x v="4"/>
    <x v="5"/>
    <x v="37"/>
    <s v="04 - Overdue 90 Days (20204)"/>
    <n v="72.633027522935777"/>
    <n v="7917"/>
  </r>
  <r>
    <s v="HCB"/>
    <d v="2020-04-30T00:00:00"/>
    <x v="4"/>
    <x v="2"/>
    <x v="37"/>
    <s v="10 - Closed (20204)"/>
    <n v="14.40677966101695"/>
    <n v="2550"/>
  </r>
  <r>
    <s v="HCB"/>
    <d v="2020-04-30T00:00:00"/>
    <x v="5"/>
    <x v="1"/>
    <x v="38"/>
    <s v="01 - Regular (20204)"/>
    <n v="98.776859504132233"/>
    <n v="11952"/>
  </r>
  <r>
    <s v="HCB"/>
    <d v="2020-04-30T00:00:00"/>
    <x v="5"/>
    <x v="5"/>
    <x v="38"/>
    <s v="04 - Overdue 90 Days (20204)"/>
    <n v="173.10382513661202"/>
    <n v="31678"/>
  </r>
  <r>
    <s v="HCB"/>
    <d v="2020-04-30T00:00:00"/>
    <x v="5"/>
    <x v="6"/>
    <x v="38"/>
    <s v="05 - Overdue 06 Months (20204)"/>
    <n v="67.152777777777771"/>
    <n v="9670"/>
  </r>
  <r>
    <s v="HCB"/>
    <d v="2020-04-30T00:00:00"/>
    <x v="5"/>
    <x v="2"/>
    <x v="38"/>
    <s v="10 - Closed (20204)"/>
    <n v="9.3644859813084107"/>
    <n v="1002"/>
  </r>
  <r>
    <s v="HCB"/>
    <d v="2020-04-30T00:00:00"/>
    <x v="6"/>
    <x v="1"/>
    <x v="39"/>
    <s v="01 - Regular (20204)"/>
    <n v="201.63380281690141"/>
    <n v="28632"/>
  </r>
  <r>
    <s v="HCB"/>
    <d v="2020-04-30T00:00:00"/>
    <x v="6"/>
    <x v="6"/>
    <x v="39"/>
    <s v="05 - Overdue 06 Months (20204)"/>
    <n v="128.89583333333334"/>
    <n v="24748"/>
  </r>
  <r>
    <s v="HCB"/>
    <d v="2020-04-30T00:00:00"/>
    <x v="6"/>
    <x v="7"/>
    <x v="39"/>
    <s v="06 - Overdue 12 Months (20204)"/>
    <n v="21.727848101265824"/>
    <n v="3433"/>
  </r>
  <r>
    <s v="HCB"/>
    <d v="2020-04-30T00:00:00"/>
    <x v="6"/>
    <x v="2"/>
    <x v="39"/>
    <s v="10 - Closed (20204)"/>
    <n v="20.222222222222221"/>
    <n v="3640"/>
  </r>
  <r>
    <s v="HCB"/>
    <d v="2020-04-30T00:00:00"/>
    <x v="7"/>
    <x v="1"/>
    <x v="40"/>
    <s v="01 - Regular (20204)"/>
    <n v="125.54248366013071"/>
    <n v="19208"/>
  </r>
  <r>
    <s v="HCB"/>
    <d v="2020-04-30T00:00:00"/>
    <x v="7"/>
    <x v="7"/>
    <x v="40"/>
    <s v="06 - Overdue 12 Months (20204)"/>
    <n v="659.77777777777783"/>
    <n v="100946"/>
  </r>
  <r>
    <s v="HCB"/>
    <d v="2020-04-30T00:00:00"/>
    <x v="7"/>
    <x v="8"/>
    <x v="40"/>
    <s v="07 - Overdue 18 Months (20204)"/>
    <n v="7.7149999999999999"/>
    <n v="1543"/>
  </r>
  <r>
    <s v="HCB"/>
    <d v="2020-04-30T00:00:00"/>
    <x v="7"/>
    <x v="2"/>
    <x v="40"/>
    <s v="10 - Closed (20204)"/>
    <n v="20.058394160583941"/>
    <n v="2748"/>
  </r>
  <r>
    <s v="HCB"/>
    <d v="2020-04-30T00:00:00"/>
    <x v="8"/>
    <x v="1"/>
    <x v="41"/>
    <s v="01 - Regular (20204)"/>
    <n v="180.30201342281879"/>
    <n v="26865"/>
  </r>
  <r>
    <s v="HCB"/>
    <d v="2020-04-30T00:00:00"/>
    <x v="8"/>
    <x v="8"/>
    <x v="41"/>
    <s v="07 - Overdue 18 Months (20204)"/>
    <n v="2446.590909090909"/>
    <n v="430600"/>
  </r>
  <r>
    <s v="HCB"/>
    <d v="2020-04-30T00:00:00"/>
    <x v="8"/>
    <x v="9"/>
    <x v="41"/>
    <s v="08 - Overdue 02 Years (20204)"/>
    <n v="144.67391304347825"/>
    <n v="19965"/>
  </r>
  <r>
    <s v="HCB"/>
    <d v="2020-04-30T00:00:00"/>
    <x v="8"/>
    <x v="2"/>
    <x v="41"/>
    <s v="10 - Closed (20204)"/>
    <n v="24.657894736842106"/>
    <n v="4685"/>
  </r>
  <r>
    <s v="HCB"/>
    <d v="2020-04-30T00:00:00"/>
    <x v="9"/>
    <x v="1"/>
    <x v="42"/>
    <s v="01 - Regular (20204)"/>
    <n v="60.897959183673471"/>
    <n v="8952"/>
  </r>
  <r>
    <s v="HCB"/>
    <d v="2020-04-30T00:00:00"/>
    <x v="9"/>
    <x v="9"/>
    <x v="42"/>
    <s v="08 - Overdue 02 Years (20204)"/>
    <n v="599.38636363636363"/>
    <n v="105492"/>
  </r>
  <r>
    <s v="HCB"/>
    <d v="2020-04-30T00:00:00"/>
    <x v="9"/>
    <x v="10"/>
    <x v="42"/>
    <s v="09 - Overdue 03 Years (20204)"/>
    <n v="275.75842696629212"/>
    <n v="49085"/>
  </r>
  <r>
    <s v="HCB"/>
    <d v="2020-04-30T00:00:00"/>
    <x v="9"/>
    <x v="2"/>
    <x v="42"/>
    <s v="10 - Closed (20204)"/>
    <n v="33.174603174603178"/>
    <n v="4180"/>
  </r>
  <r>
    <s v="HCB"/>
    <d v="2020-04-30T00:00:00"/>
    <x v="10"/>
    <x v="1"/>
    <x v="43"/>
    <s v="01 - Regular (20204)"/>
    <n v="18.456896551724139"/>
    <n v="2141"/>
  </r>
  <r>
    <s v="HCB"/>
    <d v="2020-04-30T00:00:00"/>
    <x v="10"/>
    <x v="10"/>
    <x v="43"/>
    <s v="09 - Overdue 03 Years (20204)"/>
    <n v="689.25"/>
    <n v="85467"/>
  </r>
  <r>
    <s v="HCB"/>
    <d v="2020-04-30T00:00:00"/>
    <x v="10"/>
    <x v="11"/>
    <x v="43"/>
    <s v="11 - Written Off (20204)"/>
    <n v="21.732026143790851"/>
    <n v="3325"/>
  </r>
  <r>
    <s v="HCB"/>
    <d v="2020-04-30T00:00:00"/>
    <x v="10"/>
    <x v="2"/>
    <x v="43"/>
    <s v="10 - Closed (20204)"/>
    <n v="9.556451612903226"/>
    <n v="1185"/>
  </r>
  <r>
    <s v="HCB"/>
    <d v="2020-05-31T00:00:00"/>
    <x v="0"/>
    <x v="0"/>
    <x v="44"/>
    <s v="00 - Fresh Loans (20205)"/>
    <n v="41.886904761904759"/>
    <n v="7037"/>
  </r>
  <r>
    <s v="HCB"/>
    <d v="2020-05-31T00:00:00"/>
    <x v="1"/>
    <x v="1"/>
    <x v="45"/>
    <s v="01 - Regular (20205)"/>
    <n v="58.725190839694655"/>
    <n v="7693"/>
  </r>
  <r>
    <s v="HCB"/>
    <d v="2020-05-31T00:00:00"/>
    <x v="1"/>
    <x v="2"/>
    <x v="45"/>
    <s v="10 - Closed (20205)"/>
    <n v="16.277777777777779"/>
    <n v="2637"/>
  </r>
  <r>
    <s v="HCB"/>
    <d v="2020-05-31T00:00:00"/>
    <x v="2"/>
    <x v="1"/>
    <x v="46"/>
    <s v="01 - Regular (20205)"/>
    <n v="12001.878453038675"/>
    <n v="2172340"/>
  </r>
  <r>
    <s v="HCB"/>
    <d v="2020-05-31T00:00:00"/>
    <x v="2"/>
    <x v="3"/>
    <x v="46"/>
    <s v="02 - Overdue 30 Days (20205)"/>
    <n v="216"/>
    <n v="31320"/>
  </r>
  <r>
    <s v="HCB"/>
    <d v="2020-05-31T00:00:00"/>
    <x v="2"/>
    <x v="2"/>
    <x v="46"/>
    <s v="10 - Closed (20205)"/>
    <n v="4.994764397905759"/>
    <n v="954"/>
  </r>
  <r>
    <s v="HCB"/>
    <d v="2020-05-31T00:00:00"/>
    <x v="3"/>
    <x v="1"/>
    <x v="47"/>
    <s v="01 - Regular (20205)"/>
    <n v="124.88157894736842"/>
    <n v="18982"/>
  </r>
  <r>
    <s v="HCB"/>
    <d v="2020-05-31T00:00:00"/>
    <x v="3"/>
    <x v="3"/>
    <x v="47"/>
    <s v="02 - Overdue 30 Days (20205)"/>
    <n v="361.88524590163934"/>
    <n v="44150"/>
  </r>
  <r>
    <s v="HCB"/>
    <d v="2020-05-31T00:00:00"/>
    <x v="3"/>
    <x v="4"/>
    <x v="47"/>
    <s v="03 - Overdue 60 Days (20205)"/>
    <n v="130.97101449275362"/>
    <n v="18074"/>
  </r>
  <r>
    <s v="HCB"/>
    <d v="2020-05-31T00:00:00"/>
    <x v="3"/>
    <x v="2"/>
    <x v="47"/>
    <s v="10 - Closed (20205)"/>
    <n v="13.263959390862944"/>
    <n v="2613"/>
  </r>
  <r>
    <s v="HCB"/>
    <d v="2020-05-31T00:00:00"/>
    <x v="4"/>
    <x v="1"/>
    <x v="48"/>
    <s v="01 - Regular (20205)"/>
    <n v="91.59574468085107"/>
    <n v="17220"/>
  </r>
  <r>
    <s v="HCB"/>
    <d v="2020-05-31T00:00:00"/>
    <x v="4"/>
    <x v="4"/>
    <x v="48"/>
    <s v="03 - Overdue 60 Days (20205)"/>
    <n v="801.7964601769911"/>
    <n v="90603"/>
  </r>
  <r>
    <s v="HCB"/>
    <d v="2020-05-31T00:00:00"/>
    <x v="4"/>
    <x v="5"/>
    <x v="48"/>
    <s v="04 - Overdue 90 Days (20205)"/>
    <n v="140"/>
    <n v="26040"/>
  </r>
  <r>
    <s v="HCB"/>
    <d v="2020-05-31T00:00:00"/>
    <x v="4"/>
    <x v="2"/>
    <x v="48"/>
    <s v="10 - Closed (20205)"/>
    <n v="3.7049180327868854"/>
    <n v="678"/>
  </r>
  <r>
    <s v="HCB"/>
    <d v="2020-05-31T00:00:00"/>
    <x v="5"/>
    <x v="1"/>
    <x v="49"/>
    <s v="01 - Regular (20205)"/>
    <n v="189.82857142857142"/>
    <n v="33220"/>
  </r>
  <r>
    <s v="HCB"/>
    <d v="2020-05-31T00:00:00"/>
    <x v="5"/>
    <x v="5"/>
    <x v="49"/>
    <s v="04 - Overdue 90 Days (20205)"/>
    <n v="432.1206030150754"/>
    <n v="85992"/>
  </r>
  <r>
    <s v="HCB"/>
    <d v="2020-05-31T00:00:00"/>
    <x v="5"/>
    <x v="6"/>
    <x v="49"/>
    <s v="05 - Overdue 06 Months (20205)"/>
    <n v="143.33333333333334"/>
    <n v="16770"/>
  </r>
  <r>
    <s v="HCB"/>
    <d v="2020-05-31T00:00:00"/>
    <x v="5"/>
    <x v="2"/>
    <x v="49"/>
    <s v="10 - Closed (20205)"/>
    <n v="7.7307692307692308"/>
    <n v="1407"/>
  </r>
  <r>
    <s v="HCB"/>
    <d v="2020-05-31T00:00:00"/>
    <x v="6"/>
    <x v="1"/>
    <x v="50"/>
    <s v="01 - Regular (20205)"/>
    <n v="38.157894736842103"/>
    <n v="4350"/>
  </r>
  <r>
    <s v="HCB"/>
    <d v="2020-05-31T00:00:00"/>
    <x v="6"/>
    <x v="6"/>
    <x v="50"/>
    <s v="05 - Overdue 06 Months (20205)"/>
    <n v="1882.1959459459461"/>
    <n v="278565"/>
  </r>
  <r>
    <s v="HCB"/>
    <d v="2020-05-31T00:00:00"/>
    <x v="6"/>
    <x v="7"/>
    <x v="50"/>
    <s v="06 - Overdue 12 Months (20205)"/>
    <n v="83.51322751322752"/>
    <n v="15784"/>
  </r>
  <r>
    <s v="HCB"/>
    <d v="2020-05-31T00:00:00"/>
    <x v="6"/>
    <x v="2"/>
    <x v="50"/>
    <s v="10 - Closed (20205)"/>
    <n v="23.589743589743591"/>
    <n v="2760"/>
  </r>
  <r>
    <s v="HCB"/>
    <d v="2020-05-31T00:00:00"/>
    <x v="7"/>
    <x v="1"/>
    <x v="51"/>
    <s v="01 - Regular (20205)"/>
    <n v="83.206106870229007"/>
    <n v="10900"/>
  </r>
  <r>
    <s v="HCB"/>
    <d v="2020-05-31T00:00:00"/>
    <x v="7"/>
    <x v="7"/>
    <x v="51"/>
    <s v="06 - Overdue 12 Months (20205)"/>
    <n v="222.24358974358975"/>
    <n v="34670"/>
  </r>
  <r>
    <s v="HCB"/>
    <d v="2020-05-31T00:00:00"/>
    <x v="7"/>
    <x v="8"/>
    <x v="51"/>
    <s v="07 - Overdue 18 Months (20205)"/>
    <n v="64.098837209302332"/>
    <n v="11025"/>
  </r>
  <r>
    <s v="HCB"/>
    <d v="2020-05-31T00:00:00"/>
    <x v="7"/>
    <x v="2"/>
    <x v="51"/>
    <s v="10 - Closed (20205)"/>
    <n v="8.4924623115577891"/>
    <n v="1690"/>
  </r>
  <r>
    <s v="HCB"/>
    <d v="2020-05-31T00:00:00"/>
    <x v="8"/>
    <x v="1"/>
    <x v="52"/>
    <s v="01 - Regular (20205)"/>
    <n v="46.991525423728817"/>
    <n v="5545"/>
  </r>
  <r>
    <s v="HCB"/>
    <d v="2020-05-31T00:00:00"/>
    <x v="8"/>
    <x v="8"/>
    <x v="52"/>
    <s v="07 - Overdue 18 Months (20205)"/>
    <n v="972.05298013245033"/>
    <n v="146780"/>
  </r>
  <r>
    <s v="HCB"/>
    <d v="2020-05-31T00:00:00"/>
    <x v="8"/>
    <x v="9"/>
    <x v="52"/>
    <s v="08 - Overdue 02 Years (20205)"/>
    <n v="162.70391061452514"/>
    <n v="29124"/>
  </r>
  <r>
    <s v="HCB"/>
    <d v="2020-05-31T00:00:00"/>
    <x v="8"/>
    <x v="2"/>
    <x v="52"/>
    <s v="10 - Closed (20205)"/>
    <n v="15.963963963963964"/>
    <n v="1772"/>
  </r>
  <r>
    <s v="HCB"/>
    <d v="2020-05-31T00:00:00"/>
    <x v="9"/>
    <x v="1"/>
    <x v="53"/>
    <s v="01 - Regular (20205)"/>
    <n v="219.83221476510067"/>
    <n v="32755"/>
  </r>
  <r>
    <s v="HCB"/>
    <d v="2020-05-31T00:00:00"/>
    <x v="9"/>
    <x v="9"/>
    <x v="53"/>
    <s v="08 - Overdue 02 Years (20205)"/>
    <n v="929.63157894736844"/>
    <n v="105978"/>
  </r>
  <r>
    <s v="HCB"/>
    <d v="2020-05-31T00:00:00"/>
    <x v="9"/>
    <x v="10"/>
    <x v="53"/>
    <s v="09 - Overdue 03 Years (20205)"/>
    <n v="120.92857142857143"/>
    <n v="15237"/>
  </r>
  <r>
    <s v="HCB"/>
    <d v="2020-05-31T00:00:00"/>
    <x v="9"/>
    <x v="2"/>
    <x v="53"/>
    <s v="10 - Closed (20205)"/>
    <n v="4.2826086956521738"/>
    <n v="788"/>
  </r>
  <r>
    <s v="HCB"/>
    <d v="2020-05-31T00:00:00"/>
    <x v="10"/>
    <x v="1"/>
    <x v="54"/>
    <s v="01 - Regular (20205)"/>
    <n v="28.05056179775281"/>
    <n v="4993"/>
  </r>
  <r>
    <s v="HCB"/>
    <d v="2020-05-31T00:00:00"/>
    <x v="10"/>
    <x v="10"/>
    <x v="54"/>
    <s v="09 - Overdue 03 Years (20205)"/>
    <n v="1149.9761904761904"/>
    <n v="144897"/>
  </r>
  <r>
    <s v="HCB"/>
    <d v="2020-05-31T00:00:00"/>
    <x v="10"/>
    <x v="11"/>
    <x v="54"/>
    <s v="11 - Written Off (20205)"/>
    <n v="15.162337662337663"/>
    <n v="2335"/>
  </r>
  <r>
    <s v="HCB"/>
    <d v="2020-05-31T00:00:00"/>
    <x v="10"/>
    <x v="2"/>
    <x v="54"/>
    <s v="10 - Closed (20205)"/>
    <n v="6.3486842105263159"/>
    <n v="965"/>
  </r>
  <r>
    <s v="HCB"/>
    <d v="2020-06-30T00:00:00"/>
    <x v="0"/>
    <x v="0"/>
    <x v="55"/>
    <s v="00 - Fresh Loans (20206)"/>
    <n v="38.026845637583889"/>
    <n v="5666"/>
  </r>
  <r>
    <s v="HCB"/>
    <d v="2020-06-30T00:00:00"/>
    <x v="1"/>
    <x v="1"/>
    <x v="56"/>
    <s v="01 - Regular (20206)"/>
    <n v="118.41984732824427"/>
    <n v="15513"/>
  </r>
  <r>
    <s v="HCB"/>
    <d v="2020-06-30T00:00:00"/>
    <x v="1"/>
    <x v="2"/>
    <x v="56"/>
    <s v="10 - Closed (20206)"/>
    <n v="6.3454545454545457"/>
    <n v="1047"/>
  </r>
  <r>
    <s v="HCB"/>
    <d v="2020-06-30T00:00:00"/>
    <x v="2"/>
    <x v="1"/>
    <x v="57"/>
    <s v="01 - Regular (20206)"/>
    <n v="16331.740157480315"/>
    <n v="2074131"/>
  </r>
  <r>
    <s v="HCB"/>
    <d v="2020-06-30T00:00:00"/>
    <x v="2"/>
    <x v="3"/>
    <x v="57"/>
    <s v="02 - Overdue 30 Days (20206)"/>
    <n v="40.969465648854964"/>
    <n v="5367"/>
  </r>
  <r>
    <s v="HCB"/>
    <d v="2020-06-30T00:00:00"/>
    <x v="2"/>
    <x v="2"/>
    <x v="57"/>
    <s v="10 - Closed (20206)"/>
    <n v="1.57"/>
    <n v="314"/>
  </r>
  <r>
    <s v="HCB"/>
    <d v="2020-06-30T00:00:00"/>
    <x v="3"/>
    <x v="1"/>
    <x v="58"/>
    <s v="01 - Regular (20206)"/>
    <n v="76.485436893203882"/>
    <n v="7878"/>
  </r>
  <r>
    <s v="HCB"/>
    <d v="2020-06-30T00:00:00"/>
    <x v="3"/>
    <x v="3"/>
    <x v="58"/>
    <s v="02 - Overdue 30 Days (20206)"/>
    <n v="716.67010309278351"/>
    <n v="139034"/>
  </r>
  <r>
    <s v="HCB"/>
    <d v="2020-06-30T00:00:00"/>
    <x v="3"/>
    <x v="4"/>
    <x v="58"/>
    <s v="03 - Overdue 60 Days (20206)"/>
    <n v="47.386243386243386"/>
    <n v="8956"/>
  </r>
  <r>
    <s v="HCB"/>
    <d v="2020-06-30T00:00:00"/>
    <x v="3"/>
    <x v="2"/>
    <x v="58"/>
    <s v="10 - Closed (20206)"/>
    <n v="7.6446280991735538"/>
    <n v="925"/>
  </r>
  <r>
    <s v="HCB"/>
    <d v="2020-06-30T00:00:00"/>
    <x v="4"/>
    <x v="1"/>
    <x v="59"/>
    <s v="01 - Regular (20206)"/>
    <n v="77.447619047619042"/>
    <n v="8132"/>
  </r>
  <r>
    <s v="HCB"/>
    <d v="2020-06-30T00:00:00"/>
    <x v="4"/>
    <x v="4"/>
    <x v="59"/>
    <s v="03 - Overdue 60 Days (20206)"/>
    <n v="1765.037037037037"/>
    <n v="285936"/>
  </r>
  <r>
    <s v="HCB"/>
    <d v="2020-06-30T00:00:00"/>
    <x v="4"/>
    <x v="5"/>
    <x v="59"/>
    <s v="04 - Overdue 90 Days (20206)"/>
    <n v="48.294520547945204"/>
    <n v="7051"/>
  </r>
  <r>
    <s v="HCB"/>
    <d v="2020-06-30T00:00:00"/>
    <x v="4"/>
    <x v="2"/>
    <x v="59"/>
    <s v="10 - Closed (20206)"/>
    <n v="10.678571428571429"/>
    <n v="1794"/>
  </r>
  <r>
    <s v="HCB"/>
    <d v="2020-06-30T00:00:00"/>
    <x v="5"/>
    <x v="1"/>
    <x v="60"/>
    <s v="01 - Regular (20206)"/>
    <n v="136.94949494949495"/>
    <n v="27116"/>
  </r>
  <r>
    <s v="HCB"/>
    <d v="2020-06-30T00:00:00"/>
    <x v="5"/>
    <x v="5"/>
    <x v="60"/>
    <s v="04 - Overdue 90 Days (20206)"/>
    <n v="539.02747252747258"/>
    <n v="98103"/>
  </r>
  <r>
    <s v="HCB"/>
    <d v="2020-06-30T00:00:00"/>
    <x v="5"/>
    <x v="6"/>
    <x v="60"/>
    <s v="05 - Overdue 06 Months (20206)"/>
    <n v="33.729559748427675"/>
    <n v="5363"/>
  </r>
  <r>
    <s v="HCB"/>
    <d v="2020-06-30T00:00:00"/>
    <x v="5"/>
    <x v="2"/>
    <x v="60"/>
    <s v="10 - Closed (20206)"/>
    <n v="5.6538461538461542"/>
    <n v="588"/>
  </r>
  <r>
    <s v="HCB"/>
    <d v="2020-06-30T00:00:00"/>
    <x v="6"/>
    <x v="1"/>
    <x v="61"/>
    <s v="01 - Regular (20206)"/>
    <n v="23.536423841059602"/>
    <n v="3554"/>
  </r>
  <r>
    <s v="HCB"/>
    <d v="2020-06-30T00:00:00"/>
    <x v="6"/>
    <x v="6"/>
    <x v="61"/>
    <s v="05 - Overdue 06 Months (20206)"/>
    <n v="1887.9677419354839"/>
    <n v="234108"/>
  </r>
  <r>
    <s v="HCB"/>
    <d v="2020-06-30T00:00:00"/>
    <x v="6"/>
    <x v="7"/>
    <x v="61"/>
    <s v="06 - Overdue 12 Months (20206)"/>
    <n v="23.046875"/>
    <n v="4425"/>
  </r>
  <r>
    <s v="HCB"/>
    <d v="2020-06-30T00:00:00"/>
    <x v="6"/>
    <x v="2"/>
    <x v="61"/>
    <s v="10 - Closed (20206)"/>
    <n v="3.6258992805755397"/>
    <n v="504"/>
  </r>
  <r>
    <s v="HCB"/>
    <d v="2020-06-30T00:00:00"/>
    <x v="7"/>
    <x v="1"/>
    <x v="62"/>
    <s v="01 - Regular (20206)"/>
    <n v="7.1736842105263161"/>
    <n v="1363"/>
  </r>
  <r>
    <s v="HCB"/>
    <d v="2020-06-30T00:00:00"/>
    <x v="7"/>
    <x v="7"/>
    <x v="62"/>
    <s v="06 - Overdue 12 Months (20206)"/>
    <n v="603.6521739130435"/>
    <n v="111072"/>
  </r>
  <r>
    <s v="HCB"/>
    <d v="2020-06-30T00:00:00"/>
    <x v="7"/>
    <x v="8"/>
    <x v="62"/>
    <s v="07 - Overdue 18 Months (20206)"/>
    <n v="80.982658959537574"/>
    <n v="14010"/>
  </r>
  <r>
    <s v="HCB"/>
    <d v="2020-06-30T00:00:00"/>
    <x v="7"/>
    <x v="2"/>
    <x v="62"/>
    <s v="10 - Closed (20206)"/>
    <n v="11.671794871794871"/>
    <n v="2276"/>
  </r>
  <r>
    <s v="HCB"/>
    <d v="2020-06-30T00:00:00"/>
    <x v="8"/>
    <x v="1"/>
    <x v="63"/>
    <s v="01 - Regular (20206)"/>
    <n v="8.9346405228758172"/>
    <n v="1367"/>
  </r>
  <r>
    <s v="HCB"/>
    <d v="2020-06-30T00:00:00"/>
    <x v="8"/>
    <x v="8"/>
    <x v="63"/>
    <s v="07 - Overdue 18 Months (20206)"/>
    <n v="802.60305343511448"/>
    <n v="105141"/>
  </r>
  <r>
    <s v="HCB"/>
    <d v="2020-06-30T00:00:00"/>
    <x v="8"/>
    <x v="9"/>
    <x v="63"/>
    <s v="08 - Overdue 02 Years (20206)"/>
    <n v="57.6"/>
    <n v="10944"/>
  </r>
  <r>
    <s v="HCB"/>
    <d v="2020-06-30T00:00:00"/>
    <x v="8"/>
    <x v="2"/>
    <x v="63"/>
    <s v="10 - Closed (20206)"/>
    <n v="7.9558011049723758"/>
    <n v="1440"/>
  </r>
  <r>
    <s v="HCB"/>
    <d v="2020-06-30T00:00:00"/>
    <x v="9"/>
    <x v="1"/>
    <x v="64"/>
    <s v="01 - Regular (20206)"/>
    <n v="9.6585365853658534"/>
    <n v="1584"/>
  </r>
  <r>
    <s v="HCB"/>
    <d v="2020-06-30T00:00:00"/>
    <x v="9"/>
    <x v="9"/>
    <x v="64"/>
    <s v="08 - Overdue 02 Years (20206)"/>
    <n v="437.91228070175441"/>
    <n v="74883"/>
  </r>
  <r>
    <s v="HCB"/>
    <d v="2020-06-30T00:00:00"/>
    <x v="9"/>
    <x v="10"/>
    <x v="64"/>
    <s v="09 - Overdue 03 Years (20206)"/>
    <n v="54.793103448275865"/>
    <n v="9534"/>
  </r>
  <r>
    <s v="HCB"/>
    <d v="2020-06-30T00:00:00"/>
    <x v="9"/>
    <x v="2"/>
    <x v="64"/>
    <s v="10 - Closed (20206)"/>
    <n v="5.0333333333333332"/>
    <n v="604"/>
  </r>
  <r>
    <s v="HCB"/>
    <d v="2020-06-30T00:00:00"/>
    <x v="10"/>
    <x v="1"/>
    <x v="65"/>
    <s v="01 - Regular (20206)"/>
    <n v="251.16"/>
    <n v="25116"/>
  </r>
  <r>
    <s v="HCB"/>
    <d v="2020-06-30T00:00:00"/>
    <x v="10"/>
    <x v="10"/>
    <x v="65"/>
    <s v="09 - Overdue 03 Years (20206)"/>
    <n v="870.36024844720498"/>
    <n v="140128"/>
  </r>
  <r>
    <s v="HCB"/>
    <d v="2020-06-30T00:00:00"/>
    <x v="10"/>
    <x v="11"/>
    <x v="65"/>
    <s v="11 - Written Off (20206)"/>
    <n v="14.179856115107913"/>
    <n v="1971"/>
  </r>
  <r>
    <s v="HCB"/>
    <d v="2020-06-30T00:00:00"/>
    <x v="10"/>
    <x v="2"/>
    <x v="65"/>
    <s v="10 - Closed (20206)"/>
    <n v="5.7515151515151519"/>
    <n v="949"/>
  </r>
  <r>
    <s v="HCB"/>
    <d v="2020-07-31T00:00:00"/>
    <x v="0"/>
    <x v="0"/>
    <x v="66"/>
    <s v="00 - Fresh Loans (20207)"/>
    <n v="66.75"/>
    <n v="11748"/>
  </r>
  <r>
    <s v="HCB"/>
    <d v="2020-07-31T00:00:00"/>
    <x v="1"/>
    <x v="1"/>
    <x v="67"/>
    <s v="01 - Regular (20207)"/>
    <n v="90.781914893617028"/>
    <n v="17067"/>
  </r>
  <r>
    <s v="HCB"/>
    <d v="2020-07-31T00:00:00"/>
    <x v="1"/>
    <x v="2"/>
    <x v="67"/>
    <s v="10 - Closed (20207)"/>
    <n v="2.1746031746031744"/>
    <n v="274"/>
  </r>
  <r>
    <s v="HCB"/>
    <d v="2020-07-31T00:00:00"/>
    <x v="2"/>
    <x v="1"/>
    <x v="68"/>
    <s v="01 - Regular (20207)"/>
    <n v="2033.1092896174864"/>
    <n v="372059"/>
  </r>
  <r>
    <s v="HCB"/>
    <d v="2020-07-31T00:00:00"/>
    <x v="2"/>
    <x v="3"/>
    <x v="68"/>
    <s v="02 - Overdue 30 Days (20207)"/>
    <n v="237.19148936170214"/>
    <n v="33444"/>
  </r>
  <r>
    <s v="HCB"/>
    <d v="2020-07-31T00:00:00"/>
    <x v="2"/>
    <x v="2"/>
    <x v="68"/>
    <s v="10 - Closed (20207)"/>
    <n v="1.925531914893617"/>
    <n v="362"/>
  </r>
  <r>
    <s v="HCB"/>
    <d v="2020-07-31T00:00:00"/>
    <x v="3"/>
    <x v="1"/>
    <x v="69"/>
    <s v="01 - Regular (20207)"/>
    <n v="34.521739130434781"/>
    <n v="4764"/>
  </r>
  <r>
    <s v="HCB"/>
    <d v="2020-07-31T00:00:00"/>
    <x v="3"/>
    <x v="3"/>
    <x v="69"/>
    <s v="02 - Overdue 30 Days (20207)"/>
    <n v="270.39130434782606"/>
    <n v="37314"/>
  </r>
  <r>
    <s v="HCB"/>
    <d v="2020-07-31T00:00:00"/>
    <x v="3"/>
    <x v="4"/>
    <x v="69"/>
    <s v="03 - Overdue 60 Days (20207)"/>
    <n v="20.088235294117649"/>
    <n v="2049"/>
  </r>
  <r>
    <s v="HCB"/>
    <d v="2020-07-31T00:00:00"/>
    <x v="3"/>
    <x v="2"/>
    <x v="69"/>
    <s v="10 - Closed (20207)"/>
    <n v="8.5979381443298966"/>
    <n v="1668"/>
  </r>
  <r>
    <s v="HCB"/>
    <d v="2020-07-31T00:00:00"/>
    <x v="4"/>
    <x v="1"/>
    <x v="70"/>
    <s v="01 - Regular (20207)"/>
    <n v="96"/>
    <n v="9600"/>
  </r>
  <r>
    <s v="HCB"/>
    <d v="2020-07-31T00:00:00"/>
    <x v="4"/>
    <x v="4"/>
    <x v="70"/>
    <s v="03 - Overdue 60 Days (20207)"/>
    <n v="1183.1538461538462"/>
    <n v="230715"/>
  </r>
  <r>
    <s v="HCB"/>
    <d v="2020-07-31T00:00:00"/>
    <x v="4"/>
    <x v="5"/>
    <x v="70"/>
    <s v="04 - Overdue 90 Days (20207)"/>
    <n v="44.388571428571431"/>
    <n v="7768"/>
  </r>
  <r>
    <s v="HCB"/>
    <d v="2020-07-31T00:00:00"/>
    <x v="4"/>
    <x v="2"/>
    <x v="70"/>
    <s v="10 - Closed (20207)"/>
    <n v="6.6293706293706292"/>
    <n v="948"/>
  </r>
  <r>
    <s v="HCB"/>
    <d v="2020-07-31T00:00:00"/>
    <x v="5"/>
    <x v="1"/>
    <x v="71"/>
    <s v="01 - Regular (20207)"/>
    <n v="59.371212121212125"/>
    <n v="7837"/>
  </r>
  <r>
    <s v="HCB"/>
    <d v="2020-07-31T00:00:00"/>
    <x v="5"/>
    <x v="5"/>
    <x v="71"/>
    <s v="04 - Overdue 90 Days (20207)"/>
    <n v="895.92982456140351"/>
    <n v="153204"/>
  </r>
  <r>
    <s v="HCB"/>
    <d v="2020-07-31T00:00:00"/>
    <x v="5"/>
    <x v="6"/>
    <x v="71"/>
    <s v="05 - Overdue 06 Months (20207)"/>
    <n v="85.666666666666671"/>
    <n v="15420"/>
  </r>
  <r>
    <s v="HCB"/>
    <d v="2020-07-31T00:00:00"/>
    <x v="5"/>
    <x v="2"/>
    <x v="71"/>
    <s v="10 - Closed (20207)"/>
    <n v="4.3195266272189352"/>
    <n v="730"/>
  </r>
  <r>
    <s v="HCB"/>
    <d v="2020-07-31T00:00:00"/>
    <x v="6"/>
    <x v="1"/>
    <x v="72"/>
    <s v="01 - Regular (20207)"/>
    <n v="178.84782608695653"/>
    <n v="24681"/>
  </r>
  <r>
    <s v="HCB"/>
    <d v="2020-07-31T00:00:00"/>
    <x v="6"/>
    <x v="6"/>
    <x v="72"/>
    <s v="05 - Overdue 06 Months (20207)"/>
    <n v="667.71851851851852"/>
    <n v="90142"/>
  </r>
  <r>
    <s v="HCB"/>
    <d v="2020-07-31T00:00:00"/>
    <x v="6"/>
    <x v="7"/>
    <x v="72"/>
    <s v="06 - Overdue 12 Months (20207)"/>
    <n v="79.741935483870961"/>
    <n v="14832"/>
  </r>
  <r>
    <s v="HCB"/>
    <d v="2020-07-31T00:00:00"/>
    <x v="6"/>
    <x v="2"/>
    <x v="72"/>
    <s v="10 - Closed (20207)"/>
    <n v="11.507692307692308"/>
    <n v="1496"/>
  </r>
  <r>
    <s v="HCB"/>
    <d v="2020-07-31T00:00:00"/>
    <x v="7"/>
    <x v="1"/>
    <x v="73"/>
    <s v="01 - Regular (20207)"/>
    <n v="169.23255813953489"/>
    <n v="29108"/>
  </r>
  <r>
    <s v="HCB"/>
    <d v="2020-07-31T00:00:00"/>
    <x v="7"/>
    <x v="7"/>
    <x v="73"/>
    <s v="06 - Overdue 12 Months (20207)"/>
    <n v="979.10326086956525"/>
    <n v="180155"/>
  </r>
  <r>
    <s v="HCB"/>
    <d v="2020-07-31T00:00:00"/>
    <x v="7"/>
    <x v="8"/>
    <x v="73"/>
    <s v="07 - Overdue 18 Months (20207)"/>
    <n v="251.22222222222223"/>
    <n v="45220"/>
  </r>
  <r>
    <s v="HCB"/>
    <d v="2020-07-31T00:00:00"/>
    <x v="7"/>
    <x v="2"/>
    <x v="73"/>
    <s v="10 - Closed (20207)"/>
    <n v="7.9846153846153847"/>
    <n v="1038"/>
  </r>
  <r>
    <s v="HCB"/>
    <d v="2020-07-31T00:00:00"/>
    <x v="8"/>
    <x v="1"/>
    <x v="74"/>
    <s v="01 - Regular (20207)"/>
    <n v="64.429752066115697"/>
    <n v="7796"/>
  </r>
  <r>
    <s v="HCB"/>
    <d v="2020-07-31T00:00:00"/>
    <x v="8"/>
    <x v="8"/>
    <x v="74"/>
    <s v="07 - Overdue 18 Months (20207)"/>
    <n v="925.73232323232321"/>
    <n v="183295"/>
  </r>
  <r>
    <s v="HCB"/>
    <d v="2020-07-31T00:00:00"/>
    <x v="8"/>
    <x v="9"/>
    <x v="74"/>
    <s v="08 - Overdue 02 Years (20207)"/>
    <n v="136.40506329113924"/>
    <n v="21552"/>
  </r>
  <r>
    <s v="HCB"/>
    <d v="2020-07-31T00:00:00"/>
    <x v="8"/>
    <x v="2"/>
    <x v="74"/>
    <s v="10 - Closed (20207)"/>
    <n v="1.4130434782608696"/>
    <n v="260"/>
  </r>
  <r>
    <s v="HCB"/>
    <d v="2020-07-31T00:00:00"/>
    <x v="9"/>
    <x v="1"/>
    <x v="75"/>
    <s v="01 - Regular (20207)"/>
    <n v="148.36065573770492"/>
    <n v="18100"/>
  </r>
  <r>
    <s v="HCB"/>
    <d v="2020-07-31T00:00:00"/>
    <x v="9"/>
    <x v="9"/>
    <x v="75"/>
    <s v="08 - Overdue 02 Years (20207)"/>
    <n v="100.76"/>
    <n v="20152"/>
  </r>
  <r>
    <s v="HCB"/>
    <d v="2020-07-31T00:00:00"/>
    <x v="9"/>
    <x v="10"/>
    <x v="75"/>
    <s v="09 - Overdue 03 Years (20207)"/>
    <n v="43.228070175438596"/>
    <n v="4928"/>
  </r>
  <r>
    <s v="HCB"/>
    <d v="2020-07-31T00:00:00"/>
    <x v="9"/>
    <x v="2"/>
    <x v="75"/>
    <s v="10 - Closed (20207)"/>
    <n v="6.9846153846153847"/>
    <n v="908"/>
  </r>
  <r>
    <s v="HCB"/>
    <d v="2020-07-31T00:00:00"/>
    <x v="10"/>
    <x v="1"/>
    <x v="76"/>
    <s v="01 - Regular (20207)"/>
    <n v="217.25"/>
    <n v="39105"/>
  </r>
  <r>
    <s v="HCB"/>
    <d v="2020-07-31T00:00:00"/>
    <x v="10"/>
    <x v="10"/>
    <x v="76"/>
    <s v="09 - Overdue 03 Years (20207)"/>
    <n v="510.7037037037037"/>
    <n v="68945"/>
  </r>
  <r>
    <s v="HCB"/>
    <d v="2020-07-31T00:00:00"/>
    <x v="10"/>
    <x v="11"/>
    <x v="76"/>
    <s v="11 - Written Off (20207)"/>
    <n v="6.7734806629834257"/>
    <n v="1226"/>
  </r>
  <r>
    <s v="HCB"/>
    <d v="2020-07-31T00:00:00"/>
    <x v="10"/>
    <x v="2"/>
    <x v="76"/>
    <s v="10 - Closed (20207)"/>
    <n v="29.53846153846154"/>
    <n v="3072"/>
  </r>
  <r>
    <s v="HCB"/>
    <d v="2020-08-31T00:00:00"/>
    <x v="0"/>
    <x v="0"/>
    <x v="77"/>
    <s v="00 - Fresh Loans (20208)"/>
    <n v="19.903225806451612"/>
    <n v="3702"/>
  </r>
  <r>
    <s v="HCB"/>
    <d v="2020-08-31T00:00:00"/>
    <x v="1"/>
    <x v="1"/>
    <x v="78"/>
    <s v="01 - Regular (20208)"/>
    <n v="35.909774436090224"/>
    <n v="4776"/>
  </r>
  <r>
    <s v="HCB"/>
    <d v="2020-08-31T00:00:00"/>
    <x v="1"/>
    <x v="2"/>
    <x v="78"/>
    <s v="10 - Closed (20208)"/>
    <n v="34.468085106382979"/>
    <n v="4860"/>
  </r>
  <r>
    <s v="HCB"/>
    <d v="2020-08-31T00:00:00"/>
    <x v="2"/>
    <x v="1"/>
    <x v="79"/>
    <s v="01 - Regular (20208)"/>
    <n v="5639.5438596491231"/>
    <n v="642908"/>
  </r>
  <r>
    <s v="HCB"/>
    <d v="2020-08-31T00:00:00"/>
    <x v="2"/>
    <x v="3"/>
    <x v="79"/>
    <s v="02 - Overdue 30 Days (20208)"/>
    <n v="66.276595744680847"/>
    <n v="12460"/>
  </r>
  <r>
    <s v="HCB"/>
    <d v="2020-08-31T00:00:00"/>
    <x v="2"/>
    <x v="2"/>
    <x v="79"/>
    <s v="10 - Closed (20208)"/>
    <n v="13.041450777202073"/>
    <n v="2517"/>
  </r>
  <r>
    <s v="HCB"/>
    <d v="2020-08-31T00:00:00"/>
    <x v="3"/>
    <x v="1"/>
    <x v="80"/>
    <s v="01 - Regular (20208)"/>
    <n v="251.58783783783784"/>
    <n v="37235"/>
  </r>
  <r>
    <s v="HCB"/>
    <d v="2020-08-31T00:00:00"/>
    <x v="3"/>
    <x v="3"/>
    <x v="80"/>
    <s v="02 - Overdue 30 Days (20208)"/>
    <n v="1787.2352941176471"/>
    <n v="303830"/>
  </r>
  <r>
    <s v="HCB"/>
    <d v="2020-08-31T00:00:00"/>
    <x v="3"/>
    <x v="4"/>
    <x v="80"/>
    <s v="03 - Overdue 60 Days (20208)"/>
    <n v="251.81102362204723"/>
    <n v="31980"/>
  </r>
  <r>
    <s v="HCB"/>
    <d v="2020-08-31T00:00:00"/>
    <x v="3"/>
    <x v="2"/>
    <x v="80"/>
    <s v="10 - Closed (20208)"/>
    <n v="15.195652173913043"/>
    <n v="2796"/>
  </r>
  <r>
    <s v="HCB"/>
    <d v="2020-08-31T00:00:00"/>
    <x v="4"/>
    <x v="1"/>
    <x v="81"/>
    <s v="01 - Regular (20208)"/>
    <n v="160.30188679245282"/>
    <n v="25488"/>
  </r>
  <r>
    <s v="HCB"/>
    <d v="2020-08-31T00:00:00"/>
    <x v="4"/>
    <x v="4"/>
    <x v="81"/>
    <s v="03 - Overdue 60 Days (20208)"/>
    <n v="1572.9122807017543"/>
    <n v="179312"/>
  </r>
  <r>
    <s v="HCB"/>
    <d v="2020-08-31T00:00:00"/>
    <x v="4"/>
    <x v="5"/>
    <x v="81"/>
    <s v="04 - Overdue 90 Days (20208)"/>
    <n v="114.30075187969925"/>
    <n v="15202"/>
  </r>
  <r>
    <s v="HCB"/>
    <d v="2020-08-31T00:00:00"/>
    <x v="4"/>
    <x v="2"/>
    <x v="81"/>
    <s v="10 - Closed (20208)"/>
    <n v="20.120481927710845"/>
    <n v="3340"/>
  </r>
  <r>
    <s v="HCB"/>
    <d v="2020-08-31T00:00:00"/>
    <x v="5"/>
    <x v="1"/>
    <x v="82"/>
    <s v="01 - Regular (20208)"/>
    <n v="8.908163265306122"/>
    <n v="1746"/>
  </r>
  <r>
    <s v="HCB"/>
    <d v="2020-08-31T00:00:00"/>
    <x v="5"/>
    <x v="5"/>
    <x v="82"/>
    <s v="04 - Overdue 90 Days (20208)"/>
    <n v="2508.6578947368421"/>
    <n v="285987"/>
  </r>
  <r>
    <s v="HCB"/>
    <d v="2020-08-31T00:00:00"/>
    <x v="5"/>
    <x v="6"/>
    <x v="82"/>
    <s v="05 - Overdue 06 Months (20208)"/>
    <n v="215.50295857988166"/>
    <n v="36420"/>
  </r>
  <r>
    <s v="HCB"/>
    <d v="2020-08-31T00:00:00"/>
    <x v="5"/>
    <x v="2"/>
    <x v="82"/>
    <s v="10 - Closed (20208)"/>
    <n v="4.4516129032258061"/>
    <n v="552"/>
  </r>
  <r>
    <s v="HCB"/>
    <d v="2020-08-31T00:00:00"/>
    <x v="6"/>
    <x v="1"/>
    <x v="83"/>
    <s v="01 - Regular (20208)"/>
    <n v="307.12962962962962"/>
    <n v="33170"/>
  </r>
  <r>
    <s v="HCB"/>
    <d v="2020-08-31T00:00:00"/>
    <x v="6"/>
    <x v="6"/>
    <x v="83"/>
    <s v="05 - Overdue 06 Months (20208)"/>
    <n v="284.57499999999999"/>
    <n v="45532"/>
  </r>
  <r>
    <s v="HCB"/>
    <d v="2020-08-31T00:00:00"/>
    <x v="6"/>
    <x v="7"/>
    <x v="83"/>
    <s v="06 - Overdue 12 Months (20208)"/>
    <n v="131.67213114754099"/>
    <n v="16064"/>
  </r>
  <r>
    <s v="HCB"/>
    <d v="2020-08-31T00:00:00"/>
    <x v="6"/>
    <x v="2"/>
    <x v="83"/>
    <s v="10 - Closed (20208)"/>
    <n v="24.914285714285715"/>
    <n v="2616"/>
  </r>
  <r>
    <s v="HCB"/>
    <d v="2020-08-31T00:00:00"/>
    <x v="7"/>
    <x v="1"/>
    <x v="84"/>
    <s v="01 - Regular (20208)"/>
    <n v="195.85026737967914"/>
    <n v="36624"/>
  </r>
  <r>
    <s v="HCB"/>
    <d v="2020-08-31T00:00:00"/>
    <x v="7"/>
    <x v="7"/>
    <x v="84"/>
    <s v="06 - Overdue 12 Months (20208)"/>
    <n v="183.54022988505747"/>
    <n v="31936"/>
  </r>
  <r>
    <s v="HCB"/>
    <d v="2020-08-31T00:00:00"/>
    <x v="7"/>
    <x v="8"/>
    <x v="84"/>
    <s v="07 - Overdue 18 Months (20208)"/>
    <n v="61.248120300751879"/>
    <n v="8146"/>
  </r>
  <r>
    <s v="HCB"/>
    <d v="2020-08-31T00:00:00"/>
    <x v="7"/>
    <x v="2"/>
    <x v="84"/>
    <s v="10 - Closed (20208)"/>
    <n v="19.377245508982035"/>
    <n v="3236"/>
  </r>
  <r>
    <s v="HCB"/>
    <d v="2020-08-31T00:00:00"/>
    <x v="8"/>
    <x v="1"/>
    <x v="85"/>
    <s v="01 - Regular (20208)"/>
    <n v="250.71028037383178"/>
    <n v="26826"/>
  </r>
  <r>
    <s v="HCB"/>
    <d v="2020-08-31T00:00:00"/>
    <x v="8"/>
    <x v="8"/>
    <x v="85"/>
    <s v="07 - Overdue 18 Months (20208)"/>
    <n v="1301.0434782608695"/>
    <n v="149620"/>
  </r>
  <r>
    <s v="HCB"/>
    <d v="2020-08-31T00:00:00"/>
    <x v="8"/>
    <x v="9"/>
    <x v="85"/>
    <s v="08 - Overdue 02 Years (20208)"/>
    <n v="127.38636363636364"/>
    <n v="16815"/>
  </r>
  <r>
    <s v="HCB"/>
    <d v="2020-08-31T00:00:00"/>
    <x v="8"/>
    <x v="2"/>
    <x v="85"/>
    <s v="10 - Closed (20208)"/>
    <n v="2.8374999999999999"/>
    <n v="454"/>
  </r>
  <r>
    <s v="HCB"/>
    <d v="2020-08-31T00:00:00"/>
    <x v="9"/>
    <x v="1"/>
    <x v="86"/>
    <s v="01 - Regular (20208)"/>
    <n v="44.430463576158942"/>
    <n v="6709"/>
  </r>
  <r>
    <s v="HCB"/>
    <d v="2020-08-31T00:00:00"/>
    <x v="9"/>
    <x v="9"/>
    <x v="86"/>
    <s v="08 - Overdue 02 Years (20208)"/>
    <n v="327.24324324324323"/>
    <n v="48432"/>
  </r>
  <r>
    <s v="HCB"/>
    <d v="2020-08-31T00:00:00"/>
    <x v="9"/>
    <x v="10"/>
    <x v="86"/>
    <s v="09 - Overdue 03 Years (20208)"/>
    <n v="33.313829787234042"/>
    <n v="6263"/>
  </r>
  <r>
    <s v="HCB"/>
    <d v="2020-08-31T00:00:00"/>
    <x v="9"/>
    <x v="2"/>
    <x v="86"/>
    <s v="10 - Closed (20208)"/>
    <n v="5.6628571428571428"/>
    <n v="991"/>
  </r>
  <r>
    <s v="HCB"/>
    <d v="2020-08-31T00:00:00"/>
    <x v="10"/>
    <x v="1"/>
    <x v="87"/>
    <s v="01 - Regular (20208)"/>
    <n v="98.508875739644964"/>
    <n v="16648"/>
  </r>
  <r>
    <s v="HCB"/>
    <d v="2020-08-31T00:00:00"/>
    <x v="10"/>
    <x v="10"/>
    <x v="87"/>
    <s v="09 - Overdue 03 Years (20208)"/>
    <n v="999.88700564971748"/>
    <n v="176980"/>
  </r>
  <r>
    <s v="HCB"/>
    <d v="2020-08-31T00:00:00"/>
    <x v="10"/>
    <x v="11"/>
    <x v="87"/>
    <s v="11 - Written Off (20208)"/>
    <n v="23.785310734463277"/>
    <n v="4210"/>
  </r>
  <r>
    <s v="HCB"/>
    <d v="2020-08-31T00:00:00"/>
    <x v="10"/>
    <x v="2"/>
    <x v="87"/>
    <s v="10 - Closed (20208)"/>
    <n v="7.8099173553719012"/>
    <n v="945"/>
  </r>
  <r>
    <s v="HCB"/>
    <d v="2020-09-30T00:00:00"/>
    <x v="0"/>
    <x v="0"/>
    <x v="88"/>
    <s v="00 - Fresh Loans (20209)"/>
    <n v="130.50666666666666"/>
    <n v="19576"/>
  </r>
  <r>
    <s v="HCB"/>
    <d v="2020-09-30T00:00:00"/>
    <x v="1"/>
    <x v="1"/>
    <x v="89"/>
    <s v="01 - Regular (20209)"/>
    <n v="278.8125"/>
    <n v="35688"/>
  </r>
  <r>
    <s v="HCB"/>
    <d v="2020-09-30T00:00:00"/>
    <x v="1"/>
    <x v="2"/>
    <x v="89"/>
    <s v="10 - Closed (20209)"/>
    <n v="17.448275862068964"/>
    <n v="2530"/>
  </r>
  <r>
    <s v="HCB"/>
    <d v="2020-09-30T00:00:00"/>
    <x v="2"/>
    <x v="1"/>
    <x v="90"/>
    <s v="01 - Regular (20209)"/>
    <n v="12004.150326797386"/>
    <n v="1836635"/>
  </r>
  <r>
    <s v="HCB"/>
    <d v="2020-09-30T00:00:00"/>
    <x v="2"/>
    <x v="3"/>
    <x v="90"/>
    <s v="02 - Overdue 30 Days (20209)"/>
    <n v="201.51612903225808"/>
    <n v="24988"/>
  </r>
  <r>
    <s v="HCB"/>
    <d v="2020-09-30T00:00:00"/>
    <x v="2"/>
    <x v="2"/>
    <x v="90"/>
    <s v="10 - Closed (20209)"/>
    <n v="13.796178343949045"/>
    <n v="2166"/>
  </r>
  <r>
    <s v="HCB"/>
    <d v="2020-09-30T00:00:00"/>
    <x v="3"/>
    <x v="1"/>
    <x v="91"/>
    <s v="01 - Regular (20209)"/>
    <n v="43.602339181286553"/>
    <n v="7456"/>
  </r>
  <r>
    <s v="HCB"/>
    <d v="2020-09-30T00:00:00"/>
    <x v="3"/>
    <x v="3"/>
    <x v="91"/>
    <s v="02 - Overdue 30 Days (20209)"/>
    <n v="715.35087719298247"/>
    <n v="81550"/>
  </r>
  <r>
    <s v="HCB"/>
    <d v="2020-09-30T00:00:00"/>
    <x v="3"/>
    <x v="4"/>
    <x v="91"/>
    <s v="03 - Overdue 60 Days (20209)"/>
    <n v="263.33999999999997"/>
    <n v="26334"/>
  </r>
  <r>
    <s v="HCB"/>
    <d v="2020-09-30T00:00:00"/>
    <x v="3"/>
    <x v="2"/>
    <x v="91"/>
    <s v="10 - Closed (20209)"/>
    <n v="4.0714285714285712"/>
    <n v="741"/>
  </r>
  <r>
    <s v="HCB"/>
    <d v="2020-09-30T00:00:00"/>
    <x v="4"/>
    <x v="1"/>
    <x v="92"/>
    <s v="01 - Regular (20209)"/>
    <n v="85.821428571428569"/>
    <n v="12015"/>
  </r>
  <r>
    <s v="HCB"/>
    <d v="2020-09-30T00:00:00"/>
    <x v="4"/>
    <x v="4"/>
    <x v="92"/>
    <s v="03 - Overdue 60 Days (20209)"/>
    <n v="2416.8814432989689"/>
    <n v="468875"/>
  </r>
  <r>
    <s v="HCB"/>
    <d v="2020-09-30T00:00:00"/>
    <x v="4"/>
    <x v="5"/>
    <x v="92"/>
    <s v="04 - Overdue 90 Days (20209)"/>
    <n v="172.21568627450981"/>
    <n v="26349"/>
  </r>
  <r>
    <s v="HCB"/>
    <d v="2020-09-30T00:00:00"/>
    <x v="4"/>
    <x v="2"/>
    <x v="92"/>
    <s v="10 - Closed (20209)"/>
    <n v="5.1896551724137927"/>
    <n v="903"/>
  </r>
  <r>
    <s v="HCB"/>
    <d v="2020-09-30T00:00:00"/>
    <x v="5"/>
    <x v="1"/>
    <x v="93"/>
    <s v="01 - Regular (20209)"/>
    <n v="126.17142857142858"/>
    <n v="22080"/>
  </r>
  <r>
    <s v="HCB"/>
    <d v="2020-09-30T00:00:00"/>
    <x v="5"/>
    <x v="5"/>
    <x v="93"/>
    <s v="04 - Overdue 90 Days (20209)"/>
    <n v="922.45794392523362"/>
    <n v="98703"/>
  </r>
  <r>
    <s v="HCB"/>
    <d v="2020-09-30T00:00:00"/>
    <x v="5"/>
    <x v="6"/>
    <x v="93"/>
    <s v="05 - Overdue 06 Months (20209)"/>
    <n v="44.011494252873561"/>
    <n v="7658"/>
  </r>
  <r>
    <s v="HCB"/>
    <d v="2020-09-30T00:00:00"/>
    <x v="5"/>
    <x v="2"/>
    <x v="93"/>
    <s v="10 - Closed (20209)"/>
    <n v="29.310924369747898"/>
    <n v="3488"/>
  </r>
  <r>
    <s v="HCB"/>
    <d v="2020-09-30T00:00:00"/>
    <x v="6"/>
    <x v="1"/>
    <x v="94"/>
    <s v="01 - Regular (20209)"/>
    <n v="15.36774193548387"/>
    <n v="2382"/>
  </r>
  <r>
    <s v="HCB"/>
    <d v="2020-09-30T00:00:00"/>
    <x v="6"/>
    <x v="6"/>
    <x v="94"/>
    <s v="05 - Overdue 06 Months (20209)"/>
    <n v="745.58208955223881"/>
    <n v="99908"/>
  </r>
  <r>
    <s v="HCB"/>
    <d v="2020-09-30T00:00:00"/>
    <x v="6"/>
    <x v="7"/>
    <x v="94"/>
    <s v="06 - Overdue 12 Months (20209)"/>
    <n v="61.52"/>
    <n v="7690"/>
  </r>
  <r>
    <s v="HCB"/>
    <d v="2020-09-30T00:00:00"/>
    <x v="6"/>
    <x v="2"/>
    <x v="94"/>
    <s v="10 - Closed (20209)"/>
    <n v="17.823129251700681"/>
    <n v="2620"/>
  </r>
  <r>
    <s v="HCB"/>
    <d v="2020-09-30T00:00:00"/>
    <x v="7"/>
    <x v="1"/>
    <x v="95"/>
    <s v="01 - Regular (20209)"/>
    <n v="77.231999999999999"/>
    <n v="9654"/>
  </r>
  <r>
    <s v="HCB"/>
    <d v="2020-09-30T00:00:00"/>
    <x v="7"/>
    <x v="7"/>
    <x v="95"/>
    <s v="06 - Overdue 12 Months (20209)"/>
    <n v="1499.8446601941748"/>
    <n v="154484"/>
  </r>
  <r>
    <s v="HCB"/>
    <d v="2020-09-30T00:00:00"/>
    <x v="7"/>
    <x v="8"/>
    <x v="95"/>
    <s v="07 - Overdue 18 Months (20209)"/>
    <n v="292.04225352112678"/>
    <n v="41470"/>
  </r>
  <r>
    <s v="HCB"/>
    <d v="2020-09-30T00:00:00"/>
    <x v="7"/>
    <x v="2"/>
    <x v="95"/>
    <s v="10 - Closed (20209)"/>
    <n v="3.5054347826086958"/>
    <n v="645"/>
  </r>
  <r>
    <s v="HCB"/>
    <d v="2020-09-30T00:00:00"/>
    <x v="8"/>
    <x v="1"/>
    <x v="96"/>
    <s v="01 - Regular (20209)"/>
    <n v="390.97560975609758"/>
    <n v="48090"/>
  </r>
  <r>
    <s v="HCB"/>
    <d v="2020-09-30T00:00:00"/>
    <x v="8"/>
    <x v="8"/>
    <x v="96"/>
    <s v="07 - Overdue 18 Months (20209)"/>
    <n v="308.80473372781063"/>
    <n v="52188"/>
  </r>
  <r>
    <s v="HCB"/>
    <d v="2020-09-30T00:00:00"/>
    <x v="8"/>
    <x v="9"/>
    <x v="96"/>
    <s v="08 - Overdue 02 Years (20209)"/>
    <n v="191.23664122137404"/>
    <n v="25052"/>
  </r>
  <r>
    <s v="HCB"/>
    <d v="2020-09-30T00:00:00"/>
    <x v="8"/>
    <x v="2"/>
    <x v="96"/>
    <s v="10 - Closed (20209)"/>
    <n v="1.7882352941176471"/>
    <n v="304"/>
  </r>
  <r>
    <s v="HCB"/>
    <d v="2020-09-30T00:00:00"/>
    <x v="9"/>
    <x v="1"/>
    <x v="97"/>
    <s v="01 - Regular (20209)"/>
    <n v="106.36075949367088"/>
    <n v="16805"/>
  </r>
  <r>
    <s v="HCB"/>
    <d v="2020-09-30T00:00:00"/>
    <x v="9"/>
    <x v="9"/>
    <x v="97"/>
    <s v="08 - Overdue 02 Years (20209)"/>
    <n v="1959.3918128654971"/>
    <n v="335056"/>
  </r>
  <r>
    <s v="HCB"/>
    <d v="2020-09-30T00:00:00"/>
    <x v="9"/>
    <x v="10"/>
    <x v="97"/>
    <s v="09 - Overdue 03 Years (20209)"/>
    <n v="271.3125"/>
    <n v="43410"/>
  </r>
  <r>
    <s v="HCB"/>
    <d v="2020-09-30T00:00:00"/>
    <x v="9"/>
    <x v="2"/>
    <x v="97"/>
    <s v="10 - Closed (20209)"/>
    <n v="25.606936416184972"/>
    <n v="4430"/>
  </r>
  <r>
    <s v="HCB"/>
    <d v="2020-09-30T00:00:00"/>
    <x v="10"/>
    <x v="1"/>
    <x v="98"/>
    <s v="01 - Regular (20209)"/>
    <n v="57.185714285714283"/>
    <n v="8006"/>
  </r>
  <r>
    <s v="HCB"/>
    <d v="2020-09-30T00:00:00"/>
    <x v="10"/>
    <x v="10"/>
    <x v="98"/>
    <s v="09 - Overdue 03 Years (20209)"/>
    <n v="941.20634920634916"/>
    <n v="177888"/>
  </r>
  <r>
    <s v="HCB"/>
    <d v="2020-09-30T00:00:00"/>
    <x v="10"/>
    <x v="11"/>
    <x v="98"/>
    <s v="11 - Written Off (20209)"/>
    <n v="17.731958762886599"/>
    <n v="3440"/>
  </r>
  <r>
    <s v="HCB"/>
    <d v="2020-09-30T00:00:00"/>
    <x v="10"/>
    <x v="2"/>
    <x v="98"/>
    <s v="10 - Closed (20209)"/>
    <n v="7.8598130841121492"/>
    <n v="841"/>
  </r>
  <r>
    <s v="HCB"/>
    <d v="2020-10-31T00:00:00"/>
    <x v="0"/>
    <x v="0"/>
    <x v="99"/>
    <s v="00 - Fresh Loans (202010)"/>
    <n v="97.622857142857143"/>
    <n v="17084"/>
  </r>
  <r>
    <s v="HCB"/>
    <d v="2020-10-31T00:00:00"/>
    <x v="1"/>
    <x v="1"/>
    <x v="100"/>
    <s v="01 - Regular (202010)"/>
    <n v="135.0843373493976"/>
    <n v="22424"/>
  </r>
  <r>
    <s v="HCB"/>
    <d v="2020-10-31T00:00:00"/>
    <x v="1"/>
    <x v="2"/>
    <x v="100"/>
    <s v="10 - Closed (202010)"/>
    <n v="3.8776595744680851"/>
    <n v="729"/>
  </r>
  <r>
    <s v="HCB"/>
    <d v="2020-10-31T00:00:00"/>
    <x v="2"/>
    <x v="1"/>
    <x v="101"/>
    <s v="01 - Regular (202010)"/>
    <n v="14769.192857142858"/>
    <n v="2067687"/>
  </r>
  <r>
    <s v="HCB"/>
    <d v="2020-10-31T00:00:00"/>
    <x v="2"/>
    <x v="3"/>
    <x v="101"/>
    <s v="02 - Overdue 30 Days (202010)"/>
    <n v="94.515337423312886"/>
    <n v="15406"/>
  </r>
  <r>
    <s v="HCB"/>
    <d v="2020-10-31T00:00:00"/>
    <x v="2"/>
    <x v="2"/>
    <x v="101"/>
    <s v="10 - Closed (202010)"/>
    <n v="18.467889908256879"/>
    <n v="2013"/>
  </r>
  <r>
    <s v="HCB"/>
    <d v="2020-10-31T00:00:00"/>
    <x v="3"/>
    <x v="1"/>
    <x v="102"/>
    <s v="01 - Regular (202010)"/>
    <n v="279.20754716981133"/>
    <n v="29596"/>
  </r>
  <r>
    <s v="HCB"/>
    <d v="2020-10-31T00:00:00"/>
    <x v="3"/>
    <x v="3"/>
    <x v="102"/>
    <s v="02 - Overdue 30 Days (202010)"/>
    <n v="713.61111111111109"/>
    <n v="141295"/>
  </r>
  <r>
    <s v="HCB"/>
    <d v="2020-10-31T00:00:00"/>
    <x v="3"/>
    <x v="4"/>
    <x v="102"/>
    <s v="03 - Overdue 60 Days (202010)"/>
    <n v="177.11029411764707"/>
    <n v="24087"/>
  </r>
  <r>
    <s v="HCB"/>
    <d v="2020-10-31T00:00:00"/>
    <x v="3"/>
    <x v="2"/>
    <x v="102"/>
    <s v="10 - Closed (202010)"/>
    <n v="11.333333333333334"/>
    <n v="1700"/>
  </r>
  <r>
    <s v="HCB"/>
    <d v="2020-10-31T00:00:00"/>
    <x v="4"/>
    <x v="1"/>
    <x v="103"/>
    <s v="01 - Regular (202010)"/>
    <n v="45.657894736842103"/>
    <n v="8675"/>
  </r>
  <r>
    <s v="HCB"/>
    <d v="2020-10-31T00:00:00"/>
    <x v="4"/>
    <x v="4"/>
    <x v="103"/>
    <s v="03 - Overdue 60 Days (202010)"/>
    <n v="2017.3684210526317"/>
    <n v="229980"/>
  </r>
  <r>
    <s v="HCB"/>
    <d v="2020-10-31T00:00:00"/>
    <x v="4"/>
    <x v="5"/>
    <x v="103"/>
    <s v="04 - Overdue 90 Days (202010)"/>
    <n v="70.818713450292393"/>
    <n v="12110"/>
  </r>
  <r>
    <s v="HCB"/>
    <d v="2020-10-31T00:00:00"/>
    <x v="4"/>
    <x v="2"/>
    <x v="103"/>
    <s v="10 - Closed (202010)"/>
    <n v="12.581395348837209"/>
    <n v="1623"/>
  </r>
  <r>
    <s v="HCB"/>
    <d v="2020-10-31T00:00:00"/>
    <x v="5"/>
    <x v="1"/>
    <x v="104"/>
    <s v="01 - Regular (202010)"/>
    <n v="59.4559585492228"/>
    <n v="11475"/>
  </r>
  <r>
    <s v="HCB"/>
    <d v="2020-10-31T00:00:00"/>
    <x v="5"/>
    <x v="5"/>
    <x v="104"/>
    <s v="04 - Overdue 90 Days (202010)"/>
    <n v="1704.3333333333333"/>
    <n v="224972"/>
  </r>
  <r>
    <s v="HCB"/>
    <d v="2020-10-31T00:00:00"/>
    <x v="5"/>
    <x v="6"/>
    <x v="104"/>
    <s v="05 - Overdue 06 Months (202010)"/>
    <n v="86.09137055837563"/>
    <n v="16960"/>
  </r>
  <r>
    <s v="HCB"/>
    <d v="2020-10-31T00:00:00"/>
    <x v="5"/>
    <x v="2"/>
    <x v="104"/>
    <s v="10 - Closed (202010)"/>
    <n v="17.257142857142856"/>
    <n v="1812"/>
  </r>
  <r>
    <s v="HCB"/>
    <d v="2020-10-31T00:00:00"/>
    <x v="6"/>
    <x v="1"/>
    <x v="105"/>
    <s v="01 - Regular (202010)"/>
    <n v="41.908602150537632"/>
    <n v="7795"/>
  </r>
  <r>
    <s v="HCB"/>
    <d v="2020-10-31T00:00:00"/>
    <x v="6"/>
    <x v="6"/>
    <x v="105"/>
    <s v="05 - Overdue 06 Months (202010)"/>
    <n v="2538.9918699186992"/>
    <n v="312296"/>
  </r>
  <r>
    <s v="HCB"/>
    <d v="2020-10-31T00:00:00"/>
    <x v="6"/>
    <x v="7"/>
    <x v="105"/>
    <s v="06 - Overdue 12 Months (202010)"/>
    <n v="147.97014925373134"/>
    <n v="19828"/>
  </r>
  <r>
    <s v="HCB"/>
    <d v="2020-10-31T00:00:00"/>
    <x v="6"/>
    <x v="2"/>
    <x v="105"/>
    <s v="10 - Closed (202010)"/>
    <n v="4.6820809248554918"/>
    <n v="810"/>
  </r>
  <r>
    <s v="HCB"/>
    <d v="2020-10-31T00:00:00"/>
    <x v="7"/>
    <x v="1"/>
    <x v="106"/>
    <s v="01 - Regular (202010)"/>
    <n v="29.324675324675326"/>
    <n v="4516"/>
  </r>
  <r>
    <s v="HCB"/>
    <d v="2020-10-31T00:00:00"/>
    <x v="7"/>
    <x v="7"/>
    <x v="106"/>
    <s v="06 - Overdue 12 Months (202010)"/>
    <n v="108.05555555555556"/>
    <n v="17505"/>
  </r>
  <r>
    <s v="HCB"/>
    <d v="2020-10-31T00:00:00"/>
    <x v="7"/>
    <x v="8"/>
    <x v="106"/>
    <s v="07 - Overdue 18 Months (202010)"/>
    <n v="106.08695652173913"/>
    <n v="17080"/>
  </r>
  <r>
    <s v="HCB"/>
    <d v="2020-10-31T00:00:00"/>
    <x v="7"/>
    <x v="2"/>
    <x v="106"/>
    <s v="10 - Closed (202010)"/>
    <n v="1.6293103448275863"/>
    <n v="189"/>
  </r>
  <r>
    <s v="HCB"/>
    <d v="2020-10-31T00:00:00"/>
    <x v="8"/>
    <x v="1"/>
    <x v="107"/>
    <s v="01 - Regular (202010)"/>
    <n v="52.268421052631581"/>
    <n v="9931"/>
  </r>
  <r>
    <s v="HCB"/>
    <d v="2020-10-31T00:00:00"/>
    <x v="8"/>
    <x v="8"/>
    <x v="107"/>
    <s v="07 - Overdue 18 Months (202010)"/>
    <n v="3426.8"/>
    <n v="342680"/>
  </r>
  <r>
    <s v="HCB"/>
    <d v="2020-10-31T00:00:00"/>
    <x v="8"/>
    <x v="9"/>
    <x v="107"/>
    <s v="08 - Overdue 02 Years (202010)"/>
    <n v="150"/>
    <n v="21600"/>
  </r>
  <r>
    <s v="HCB"/>
    <d v="2020-10-31T00:00:00"/>
    <x v="8"/>
    <x v="2"/>
    <x v="107"/>
    <s v="10 - Closed (202010)"/>
    <n v="17.61904761904762"/>
    <n v="1850"/>
  </r>
  <r>
    <s v="HCB"/>
    <d v="2020-10-31T00:00:00"/>
    <x v="9"/>
    <x v="1"/>
    <x v="108"/>
    <s v="01 - Regular (202010)"/>
    <n v="37.928571428571431"/>
    <n v="6372"/>
  </r>
  <r>
    <s v="HCB"/>
    <d v="2020-10-31T00:00:00"/>
    <x v="9"/>
    <x v="9"/>
    <x v="108"/>
    <s v="08 - Overdue 02 Years (202010)"/>
    <n v="433.73821989528795"/>
    <n v="82844"/>
  </r>
  <r>
    <s v="HCB"/>
    <d v="2020-10-31T00:00:00"/>
    <x v="9"/>
    <x v="10"/>
    <x v="108"/>
    <s v="09 - Overdue 03 Years (202010)"/>
    <n v="34.921052631578945"/>
    <n v="6635"/>
  </r>
  <r>
    <s v="HCB"/>
    <d v="2020-10-31T00:00:00"/>
    <x v="9"/>
    <x v="2"/>
    <x v="108"/>
    <s v="10 - Closed (202010)"/>
    <n v="11.984126984126984"/>
    <n v="1510"/>
  </r>
  <r>
    <s v="HCB"/>
    <d v="2020-10-31T00:00:00"/>
    <x v="10"/>
    <x v="1"/>
    <x v="109"/>
    <s v="01 - Regular (202010)"/>
    <n v="263.12380952380954"/>
    <n v="27628"/>
  </r>
  <r>
    <s v="HCB"/>
    <d v="2020-10-31T00:00:00"/>
    <x v="10"/>
    <x v="10"/>
    <x v="109"/>
    <s v="09 - Overdue 03 Years (202010)"/>
    <n v="1623.0628571428572"/>
    <n v="284036"/>
  </r>
  <r>
    <s v="HCB"/>
    <d v="2020-10-31T00:00:00"/>
    <x v="10"/>
    <x v="11"/>
    <x v="109"/>
    <s v="11 - Written Off (202010)"/>
    <n v="9.0201342281879189"/>
    <n v="1344"/>
  </r>
  <r>
    <s v="HCB"/>
    <d v="2020-10-31T00:00:00"/>
    <x v="10"/>
    <x v="2"/>
    <x v="109"/>
    <s v="10 - Closed (202010)"/>
    <n v="5.4213483146067416"/>
    <n v="965"/>
  </r>
  <r>
    <s v="HCB"/>
    <d v="2020-11-30T00:00:00"/>
    <x v="0"/>
    <x v="0"/>
    <x v="110"/>
    <s v="00 - Fresh Loans (202011)"/>
    <n v="32.142857142857146"/>
    <n v="3375"/>
  </r>
  <r>
    <s v="HCB"/>
    <d v="2020-11-30T00:00:00"/>
    <x v="1"/>
    <x v="1"/>
    <x v="111"/>
    <s v="01 - Regular (202011)"/>
    <n v="118.8695652173913"/>
    <n v="13670"/>
  </r>
  <r>
    <s v="HCB"/>
    <d v="2020-11-30T00:00:00"/>
    <x v="1"/>
    <x v="2"/>
    <x v="111"/>
    <s v="10 - Closed (202011)"/>
    <n v="4.6701030927835054"/>
    <n v="906"/>
  </r>
  <r>
    <s v="HCB"/>
    <d v="2020-11-30T00:00:00"/>
    <x v="2"/>
    <x v="1"/>
    <x v="112"/>
    <s v="01 - Regular (202011)"/>
    <n v="16614.60962566845"/>
    <n v="3106932"/>
  </r>
  <r>
    <s v="HCB"/>
    <d v="2020-11-30T00:00:00"/>
    <x v="2"/>
    <x v="3"/>
    <x v="112"/>
    <s v="02 - Overdue 30 Days (202011)"/>
    <n v="56.521739130434781"/>
    <n v="7800"/>
  </r>
  <r>
    <s v="HCB"/>
    <d v="2020-11-30T00:00:00"/>
    <x v="2"/>
    <x v="2"/>
    <x v="112"/>
    <s v="10 - Closed (202011)"/>
    <n v="18.574999999999999"/>
    <n v="3715"/>
  </r>
  <r>
    <s v="HCB"/>
    <d v="2020-11-30T00:00:00"/>
    <x v="3"/>
    <x v="1"/>
    <x v="113"/>
    <s v="01 - Regular (202011)"/>
    <n v="139.75144508670519"/>
    <n v="24177"/>
  </r>
  <r>
    <s v="HCB"/>
    <d v="2020-11-30T00:00:00"/>
    <x v="3"/>
    <x v="3"/>
    <x v="113"/>
    <s v="02 - Overdue 30 Days (202011)"/>
    <n v="463.03703703703701"/>
    <n v="50008"/>
  </r>
  <r>
    <s v="HCB"/>
    <d v="2020-11-30T00:00:00"/>
    <x v="3"/>
    <x v="4"/>
    <x v="113"/>
    <s v="03 - Overdue 60 Days (202011)"/>
    <n v="209.71428571428572"/>
    <n v="35232"/>
  </r>
  <r>
    <s v="HCB"/>
    <d v="2020-11-30T00:00:00"/>
    <x v="3"/>
    <x v="2"/>
    <x v="113"/>
    <s v="10 - Closed (202011)"/>
    <n v="10.51063829787234"/>
    <n v="1482"/>
  </r>
  <r>
    <s v="HCB"/>
    <d v="2020-11-30T00:00:00"/>
    <x v="4"/>
    <x v="1"/>
    <x v="114"/>
    <s v="01 - Regular (202011)"/>
    <n v="95.973154362416111"/>
    <n v="14300"/>
  </r>
  <r>
    <s v="HCB"/>
    <d v="2020-11-30T00:00:00"/>
    <x v="4"/>
    <x v="4"/>
    <x v="114"/>
    <s v="03 - Overdue 60 Days (202011)"/>
    <n v="2286.0621118012423"/>
    <n v="368056"/>
  </r>
  <r>
    <s v="HCB"/>
    <d v="2020-11-30T00:00:00"/>
    <x v="4"/>
    <x v="5"/>
    <x v="114"/>
    <s v="04 - Overdue 90 Days (202011)"/>
    <n v="15.922535211267606"/>
    <n v="2261"/>
  </r>
  <r>
    <s v="HCB"/>
    <d v="2020-11-30T00:00:00"/>
    <x v="4"/>
    <x v="2"/>
    <x v="114"/>
    <s v="10 - Closed (202011)"/>
    <n v="5.5454545454545459"/>
    <n v="976"/>
  </r>
  <r>
    <s v="HCB"/>
    <d v="2020-11-30T00:00:00"/>
    <x v="5"/>
    <x v="1"/>
    <x v="115"/>
    <s v="01 - Regular (202011)"/>
    <n v="64.145077720207254"/>
    <n v="12380"/>
  </r>
  <r>
    <s v="HCB"/>
    <d v="2020-11-30T00:00:00"/>
    <x v="5"/>
    <x v="5"/>
    <x v="115"/>
    <s v="04 - Overdue 90 Days (202011)"/>
    <n v="1331.7826086956522"/>
    <n v="245048"/>
  </r>
  <r>
    <s v="HCB"/>
    <d v="2020-11-30T00:00:00"/>
    <x v="5"/>
    <x v="6"/>
    <x v="115"/>
    <s v="05 - Overdue 06 Months (202011)"/>
    <n v="47.654545454545456"/>
    <n v="7863"/>
  </r>
  <r>
    <s v="HCB"/>
    <d v="2020-11-30T00:00:00"/>
    <x v="5"/>
    <x v="2"/>
    <x v="115"/>
    <s v="10 - Closed (202011)"/>
    <n v="6.2264150943396226"/>
    <n v="660"/>
  </r>
  <r>
    <s v="HCB"/>
    <d v="2020-11-30T00:00:00"/>
    <x v="6"/>
    <x v="1"/>
    <x v="116"/>
    <s v="01 - Regular (202011)"/>
    <n v="43.779527559055119"/>
    <n v="5560"/>
  </r>
  <r>
    <s v="HCB"/>
    <d v="2020-11-30T00:00:00"/>
    <x v="6"/>
    <x v="6"/>
    <x v="116"/>
    <s v="05 - Overdue 06 Months (202011)"/>
    <n v="1088.4021164021165"/>
    <n v="205708"/>
  </r>
  <r>
    <s v="HCB"/>
    <d v="2020-11-30T00:00:00"/>
    <x v="6"/>
    <x v="7"/>
    <x v="116"/>
    <s v="06 - Overdue 12 Months (202011)"/>
    <n v="43.992063492063494"/>
    <n v="5543"/>
  </r>
  <r>
    <s v="HCB"/>
    <d v="2020-11-30T00:00:00"/>
    <x v="6"/>
    <x v="2"/>
    <x v="116"/>
    <s v="10 - Closed (202011)"/>
    <n v="20.123711340206185"/>
    <n v="3904"/>
  </r>
  <r>
    <s v="HCB"/>
    <d v="2020-11-30T00:00:00"/>
    <x v="7"/>
    <x v="1"/>
    <x v="117"/>
    <s v="01 - Regular (202011)"/>
    <n v="54.5"/>
    <n v="10355"/>
  </r>
  <r>
    <s v="HCB"/>
    <d v="2020-11-30T00:00:00"/>
    <x v="7"/>
    <x v="7"/>
    <x v="117"/>
    <s v="06 - Overdue 12 Months (202011)"/>
    <n v="3150.9380530973453"/>
    <n v="356056"/>
  </r>
  <r>
    <s v="HCB"/>
    <d v="2020-11-30T00:00:00"/>
    <x v="7"/>
    <x v="8"/>
    <x v="117"/>
    <s v="07 - Overdue 18 Months (202011)"/>
    <n v="220.06666666666666"/>
    <n v="26408"/>
  </r>
  <r>
    <s v="HCB"/>
    <d v="2020-11-30T00:00:00"/>
    <x v="7"/>
    <x v="2"/>
    <x v="117"/>
    <s v="10 - Closed (202011)"/>
    <n v="3.2972972972972974"/>
    <n v="488"/>
  </r>
  <r>
    <s v="HCB"/>
    <d v="2020-11-30T00:00:00"/>
    <x v="8"/>
    <x v="1"/>
    <x v="118"/>
    <s v="01 - Regular (202011)"/>
    <n v="191.72499999999999"/>
    <n v="38345"/>
  </r>
  <r>
    <s v="HCB"/>
    <d v="2020-11-30T00:00:00"/>
    <x v="8"/>
    <x v="8"/>
    <x v="118"/>
    <s v="07 - Overdue 18 Months (202011)"/>
    <n v="516.43523316062181"/>
    <n v="99672"/>
  </r>
  <r>
    <s v="HCB"/>
    <d v="2020-11-30T00:00:00"/>
    <x v="8"/>
    <x v="9"/>
    <x v="118"/>
    <s v="08 - Overdue 02 Years (202011)"/>
    <n v="25.622340425531913"/>
    <n v="4817"/>
  </r>
  <r>
    <s v="HCB"/>
    <d v="2020-11-30T00:00:00"/>
    <x v="8"/>
    <x v="2"/>
    <x v="118"/>
    <s v="10 - Closed (202011)"/>
    <n v="8.4"/>
    <n v="1428"/>
  </r>
  <r>
    <s v="HCB"/>
    <d v="2020-11-30T00:00:00"/>
    <x v="9"/>
    <x v="1"/>
    <x v="119"/>
    <s v="01 - Regular (202011)"/>
    <n v="49.340425531914896"/>
    <n v="9276"/>
  </r>
  <r>
    <s v="HCB"/>
    <d v="2020-11-30T00:00:00"/>
    <x v="9"/>
    <x v="9"/>
    <x v="119"/>
    <s v="08 - Overdue 02 Years (202011)"/>
    <n v="2224.248275862069"/>
    <n v="322516"/>
  </r>
  <r>
    <s v="HCB"/>
    <d v="2020-11-30T00:00:00"/>
    <x v="9"/>
    <x v="10"/>
    <x v="119"/>
    <s v="09 - Overdue 03 Years (202011)"/>
    <n v="38.254143646408842"/>
    <n v="6924"/>
  </r>
  <r>
    <s v="HCB"/>
    <d v="2020-11-30T00:00:00"/>
    <x v="9"/>
    <x v="2"/>
    <x v="119"/>
    <s v="10 - Closed (202011)"/>
    <n v="19.935064935064936"/>
    <n v="3070"/>
  </r>
  <r>
    <s v="HCB"/>
    <d v="2020-11-30T00:00:00"/>
    <x v="10"/>
    <x v="1"/>
    <x v="120"/>
    <s v="01 - Regular (202011)"/>
    <n v="115.33854166666667"/>
    <n v="22145"/>
  </r>
  <r>
    <s v="HCB"/>
    <d v="2020-11-30T00:00:00"/>
    <x v="10"/>
    <x v="10"/>
    <x v="120"/>
    <s v="09 - Overdue 03 Years (202011)"/>
    <n v="699.08411214953276"/>
    <n v="74802"/>
  </r>
  <r>
    <s v="HCB"/>
    <d v="2020-11-30T00:00:00"/>
    <x v="10"/>
    <x v="11"/>
    <x v="120"/>
    <s v="11 - Written Off (202011)"/>
    <n v="2.975609756097561"/>
    <n v="366"/>
  </r>
  <r>
    <s v="HCB"/>
    <d v="2020-11-30T00:00:00"/>
    <x v="10"/>
    <x v="2"/>
    <x v="120"/>
    <s v="10 - Closed (202011)"/>
    <n v="20"/>
    <n v="3780"/>
  </r>
  <r>
    <s v="HCB"/>
    <d v="2020-12-31T00:00:00"/>
    <x v="0"/>
    <x v="0"/>
    <x v="121"/>
    <s v="00 - Fresh Loans (202012)"/>
    <n v="31.820512820512821"/>
    <n v="4964"/>
  </r>
  <r>
    <s v="HCB"/>
    <d v="2020-12-31T00:00:00"/>
    <x v="1"/>
    <x v="1"/>
    <x v="122"/>
    <s v="01 - Regular (202012)"/>
    <n v="51.678571428571431"/>
    <n v="7235"/>
  </r>
  <r>
    <s v="HCB"/>
    <d v="2020-12-31T00:00:00"/>
    <x v="1"/>
    <x v="2"/>
    <x v="122"/>
    <s v="10 - Closed (202012)"/>
    <n v="26.05263157894737"/>
    <n v="4950"/>
  </r>
  <r>
    <s v="HCB"/>
    <d v="2020-12-31T00:00:00"/>
    <x v="2"/>
    <x v="1"/>
    <x v="123"/>
    <s v="01 - Regular (202012)"/>
    <n v="7292.1032258064515"/>
    <n v="1130276"/>
  </r>
  <r>
    <s v="HCB"/>
    <d v="2020-12-31T00:00:00"/>
    <x v="2"/>
    <x v="3"/>
    <x v="123"/>
    <s v="02 - Overdue 30 Days (202012)"/>
    <n v="42.39"/>
    <n v="8478"/>
  </r>
  <r>
    <s v="HCB"/>
    <d v="2020-12-31T00:00:00"/>
    <x v="2"/>
    <x v="2"/>
    <x v="123"/>
    <s v="10 - Closed (202012)"/>
    <n v="9.7016129032258061"/>
    <n v="1203"/>
  </r>
  <r>
    <s v="HCB"/>
    <d v="2020-12-31T00:00:00"/>
    <x v="3"/>
    <x v="1"/>
    <x v="124"/>
    <s v="01 - Regular (202012)"/>
    <n v="80.552147239263803"/>
    <n v="13130"/>
  </r>
  <r>
    <s v="HCB"/>
    <d v="2020-12-31T00:00:00"/>
    <x v="3"/>
    <x v="3"/>
    <x v="124"/>
    <s v="02 - Overdue 30 Days (202012)"/>
    <n v="635.76543209876547"/>
    <n v="102994"/>
  </r>
  <r>
    <s v="HCB"/>
    <d v="2020-12-31T00:00:00"/>
    <x v="3"/>
    <x v="4"/>
    <x v="124"/>
    <s v="03 - Overdue 60 Days (202012)"/>
    <n v="30.353260869565219"/>
    <n v="5585"/>
  </r>
  <r>
    <s v="HCB"/>
    <d v="2020-12-31T00:00:00"/>
    <x v="3"/>
    <x v="2"/>
    <x v="124"/>
    <s v="10 - Closed (202012)"/>
    <n v="37.47933884297521"/>
    <n v="4535"/>
  </r>
  <r>
    <s v="HCB"/>
    <d v="2020-12-31T00:00:00"/>
    <x v="4"/>
    <x v="1"/>
    <x v="125"/>
    <s v="01 - Regular (202012)"/>
    <n v="97.09375"/>
    <n v="15535"/>
  </r>
  <r>
    <s v="HCB"/>
    <d v="2020-12-31T00:00:00"/>
    <x v="4"/>
    <x v="4"/>
    <x v="125"/>
    <s v="03 - Overdue 60 Days (202012)"/>
    <n v="1486.6751269035533"/>
    <n v="292875"/>
  </r>
  <r>
    <s v="HCB"/>
    <d v="2020-12-31T00:00:00"/>
    <x v="4"/>
    <x v="5"/>
    <x v="125"/>
    <s v="04 - Overdue 90 Days (202012)"/>
    <n v="132.81675392670158"/>
    <n v="25368"/>
  </r>
  <r>
    <s v="HCB"/>
    <d v="2020-12-31T00:00:00"/>
    <x v="4"/>
    <x v="2"/>
    <x v="125"/>
    <s v="10 - Closed (202012)"/>
    <n v="14.633333333333333"/>
    <n v="1756"/>
  </r>
  <r>
    <s v="HCB"/>
    <d v="2020-12-31T00:00:00"/>
    <x v="5"/>
    <x v="1"/>
    <x v="126"/>
    <s v="01 - Regular (202012)"/>
    <n v="111.67088607594937"/>
    <n v="17644"/>
  </r>
  <r>
    <s v="HCB"/>
    <d v="2020-12-31T00:00:00"/>
    <x v="5"/>
    <x v="5"/>
    <x v="126"/>
    <s v="04 - Overdue 90 Days (202012)"/>
    <n v="804.97297297297303"/>
    <n v="148920"/>
  </r>
  <r>
    <s v="HCB"/>
    <d v="2020-12-31T00:00:00"/>
    <x v="5"/>
    <x v="6"/>
    <x v="126"/>
    <s v="05 - Overdue 06 Months (202012)"/>
    <n v="74.201183431952657"/>
    <n v="12540"/>
  </r>
  <r>
    <s v="HCB"/>
    <d v="2020-12-31T00:00:00"/>
    <x v="5"/>
    <x v="2"/>
    <x v="126"/>
    <s v="10 - Closed (202012)"/>
    <n v="10.64"/>
    <n v="1330"/>
  </r>
  <r>
    <s v="HCB"/>
    <d v="2020-12-31T00:00:00"/>
    <x v="6"/>
    <x v="1"/>
    <x v="127"/>
    <s v="01 - Regular (202012)"/>
    <n v="167.97468354430379"/>
    <n v="26540"/>
  </r>
  <r>
    <s v="HCB"/>
    <d v="2020-12-31T00:00:00"/>
    <x v="6"/>
    <x v="6"/>
    <x v="127"/>
    <s v="05 - Overdue 06 Months (202012)"/>
    <n v="396.34285714285716"/>
    <n v="41616"/>
  </r>
  <r>
    <s v="HCB"/>
    <d v="2020-12-31T00:00:00"/>
    <x v="6"/>
    <x v="7"/>
    <x v="127"/>
    <s v="06 - Overdue 12 Months (202012)"/>
    <n v="54.839743589743591"/>
    <n v="8555"/>
  </r>
  <r>
    <s v="HCB"/>
    <d v="2020-12-31T00:00:00"/>
    <x v="6"/>
    <x v="2"/>
    <x v="127"/>
    <s v="10 - Closed (202012)"/>
    <n v="14.330434782608696"/>
    <n v="1648"/>
  </r>
  <r>
    <s v="HCB"/>
    <d v="2020-12-31T00:00:00"/>
    <x v="7"/>
    <x v="1"/>
    <x v="128"/>
    <s v="01 - Regular (202012)"/>
    <n v="131.33093525179856"/>
    <n v="18255"/>
  </r>
  <r>
    <s v="HCB"/>
    <d v="2020-12-31T00:00:00"/>
    <x v="7"/>
    <x v="7"/>
    <x v="128"/>
    <s v="06 - Overdue 12 Months (202012)"/>
    <n v="802.14035087719299"/>
    <n v="137166"/>
  </r>
  <r>
    <s v="HCB"/>
    <d v="2020-12-31T00:00:00"/>
    <x v="7"/>
    <x v="8"/>
    <x v="128"/>
    <s v="07 - Overdue 18 Months (202012)"/>
    <n v="123.85454545454546"/>
    <n v="13624"/>
  </r>
  <r>
    <s v="HCB"/>
    <d v="2020-12-31T00:00:00"/>
    <x v="7"/>
    <x v="2"/>
    <x v="128"/>
    <s v="10 - Closed (202012)"/>
    <n v="1.256281407035176"/>
    <n v="250"/>
  </r>
  <r>
    <s v="HCB"/>
    <d v="2020-12-31T00:00:00"/>
    <x v="8"/>
    <x v="1"/>
    <x v="129"/>
    <s v="01 - Regular (202012)"/>
    <n v="77.176991150442475"/>
    <n v="8721"/>
  </r>
  <r>
    <s v="HCB"/>
    <d v="2020-12-31T00:00:00"/>
    <x v="8"/>
    <x v="8"/>
    <x v="129"/>
    <s v="07 - Overdue 18 Months (202012)"/>
    <n v="2172.913043478261"/>
    <n v="249885"/>
  </r>
  <r>
    <s v="HCB"/>
    <d v="2020-12-31T00:00:00"/>
    <x v="8"/>
    <x v="9"/>
    <x v="129"/>
    <s v="08 - Overdue 02 Years (202012)"/>
    <n v="205.68493150684932"/>
    <n v="30030"/>
  </r>
  <r>
    <s v="HCB"/>
    <d v="2020-12-31T00:00:00"/>
    <x v="8"/>
    <x v="2"/>
    <x v="129"/>
    <s v="10 - Closed (202012)"/>
    <n v="8.6227544910179645"/>
    <n v="1440"/>
  </r>
  <r>
    <s v="HCB"/>
    <d v="2020-12-31T00:00:00"/>
    <x v="9"/>
    <x v="1"/>
    <x v="130"/>
    <s v="01 - Regular (202012)"/>
    <n v="194.83185840707964"/>
    <n v="22016"/>
  </r>
  <r>
    <s v="HCB"/>
    <d v="2020-12-31T00:00:00"/>
    <x v="9"/>
    <x v="9"/>
    <x v="130"/>
    <s v="08 - Overdue 02 Years (202012)"/>
    <n v="220.17857142857142"/>
    <n v="36990"/>
  </r>
  <r>
    <s v="HCB"/>
    <d v="2020-12-31T00:00:00"/>
    <x v="9"/>
    <x v="10"/>
    <x v="130"/>
    <s v="09 - Overdue 03 Years (202012)"/>
    <n v="65.38095238095238"/>
    <n v="10984"/>
  </r>
  <r>
    <s v="HCB"/>
    <d v="2020-12-31T00:00:00"/>
    <x v="9"/>
    <x v="2"/>
    <x v="130"/>
    <s v="10 - Closed (202012)"/>
    <n v="20.527950310559007"/>
    <n v="3305"/>
  </r>
  <r>
    <s v="HCB"/>
    <d v="2020-12-31T00:00:00"/>
    <x v="10"/>
    <x v="1"/>
    <x v="131"/>
    <s v="01 - Regular (202012)"/>
    <n v="89.294117647058826"/>
    <n v="13662"/>
  </r>
  <r>
    <s v="HCB"/>
    <d v="2020-12-31T00:00:00"/>
    <x v="10"/>
    <x v="10"/>
    <x v="131"/>
    <s v="09 - Overdue 03 Years (202012)"/>
    <n v="1707.9784946236559"/>
    <n v="317684"/>
  </r>
  <r>
    <s v="HCB"/>
    <d v="2020-12-31T00:00:00"/>
    <x v="10"/>
    <x v="11"/>
    <x v="131"/>
    <s v="11 - Written Off (202012)"/>
    <n v="5.7906976744186043"/>
    <n v="996"/>
  </r>
  <r>
    <s v="HCB"/>
    <d v="2020-12-31T00:00:00"/>
    <x v="10"/>
    <x v="2"/>
    <x v="131"/>
    <s v="10 - Closed (202012)"/>
    <n v="12.557692307692308"/>
    <n v="1306"/>
  </r>
  <r>
    <m/>
    <m/>
    <x v="11"/>
    <x v="12"/>
    <x v="13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E2362-FBEA-4A35-A890-143AFF2F826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ev" colHeaderCaption="Cur">
  <location ref="A1:O15" firstHeaderRow="1" firstDataRow="2" firstDataCol="1"/>
  <pivotFields count="8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t="default"/>
      </items>
    </pivotField>
    <pivotField showAll="0">
      <items count="134">
        <item x="0"/>
        <item x="11"/>
        <item x="110"/>
        <item x="121"/>
        <item x="22"/>
        <item x="33"/>
        <item x="44"/>
        <item x="55"/>
        <item x="66"/>
        <item x="77"/>
        <item x="88"/>
        <item x="99"/>
        <item x="1"/>
        <item x="12"/>
        <item x="111"/>
        <item x="122"/>
        <item x="23"/>
        <item x="34"/>
        <item x="45"/>
        <item x="56"/>
        <item x="67"/>
        <item x="78"/>
        <item x="89"/>
        <item x="100"/>
        <item x="2"/>
        <item x="13"/>
        <item x="112"/>
        <item x="123"/>
        <item x="24"/>
        <item x="35"/>
        <item x="46"/>
        <item x="57"/>
        <item x="68"/>
        <item x="79"/>
        <item x="90"/>
        <item x="101"/>
        <item x="3"/>
        <item x="14"/>
        <item x="113"/>
        <item x="124"/>
        <item x="25"/>
        <item x="36"/>
        <item x="47"/>
        <item x="58"/>
        <item x="69"/>
        <item x="80"/>
        <item x="91"/>
        <item x="102"/>
        <item x="4"/>
        <item x="15"/>
        <item x="114"/>
        <item x="125"/>
        <item x="26"/>
        <item x="37"/>
        <item x="48"/>
        <item x="59"/>
        <item x="70"/>
        <item x="81"/>
        <item x="92"/>
        <item x="103"/>
        <item x="5"/>
        <item x="16"/>
        <item x="115"/>
        <item x="126"/>
        <item x="27"/>
        <item x="38"/>
        <item x="49"/>
        <item x="60"/>
        <item x="71"/>
        <item x="82"/>
        <item x="93"/>
        <item x="104"/>
        <item x="6"/>
        <item x="17"/>
        <item x="116"/>
        <item x="127"/>
        <item x="28"/>
        <item x="39"/>
        <item x="50"/>
        <item x="61"/>
        <item x="72"/>
        <item x="83"/>
        <item x="94"/>
        <item x="105"/>
        <item x="7"/>
        <item x="18"/>
        <item x="117"/>
        <item x="128"/>
        <item x="29"/>
        <item x="40"/>
        <item x="51"/>
        <item x="62"/>
        <item x="73"/>
        <item x="84"/>
        <item x="95"/>
        <item x="106"/>
        <item x="8"/>
        <item x="19"/>
        <item x="118"/>
        <item x="129"/>
        <item x="30"/>
        <item x="41"/>
        <item x="52"/>
        <item x="63"/>
        <item x="74"/>
        <item x="85"/>
        <item x="96"/>
        <item x="107"/>
        <item x="9"/>
        <item x="20"/>
        <item x="119"/>
        <item x="130"/>
        <item x="31"/>
        <item x="42"/>
        <item x="53"/>
        <item x="64"/>
        <item x="75"/>
        <item x="86"/>
        <item x="97"/>
        <item x="108"/>
        <item x="10"/>
        <item x="21"/>
        <item x="120"/>
        <item x="131"/>
        <item x="32"/>
        <item x="43"/>
        <item x="54"/>
        <item x="65"/>
        <item x="76"/>
        <item x="87"/>
        <item x="98"/>
        <item x="109"/>
        <item x="132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mount Outstanding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9E79-BA36-456F-9CBB-637053964EA3}">
  <dimension ref="A1:H457"/>
  <sheetViews>
    <sheetView zoomScale="80" zoomScaleNormal="80" workbookViewId="0">
      <selection sqref="A1:H1048576"/>
    </sheetView>
  </sheetViews>
  <sheetFormatPr defaultRowHeight="14.4" x14ac:dyDescent="0.3"/>
  <cols>
    <col min="1" max="1" width="13.44140625" bestFit="1" customWidth="1"/>
    <col min="2" max="2" width="10.5546875" style="2" bestFit="1" customWidth="1"/>
    <col min="3" max="3" width="23.88671875" style="3" bestFit="1" customWidth="1"/>
    <col min="4" max="4" width="22.33203125" style="3" bestFit="1" customWidth="1"/>
    <col min="5" max="6" width="29.5546875" style="3" bestFit="1" customWidth="1"/>
    <col min="7" max="7" width="20" style="1" bestFit="1" customWidth="1"/>
    <col min="8" max="8" width="23.33203125" style="1" bestFit="1" customWidth="1"/>
  </cols>
  <sheetData>
    <row r="1" spans="1:8" x14ac:dyDescent="0.3">
      <c r="A1" t="s">
        <v>0</v>
      </c>
      <c r="B1" s="2" t="s">
        <v>1</v>
      </c>
      <c r="C1" s="3" t="s">
        <v>6</v>
      </c>
      <c r="D1" s="3" t="s">
        <v>4</v>
      </c>
      <c r="E1" s="3" t="s">
        <v>7</v>
      </c>
      <c r="F1" s="3" t="s">
        <v>8</v>
      </c>
      <c r="G1" s="1" t="s">
        <v>2</v>
      </c>
      <c r="H1" s="1" t="s">
        <v>3</v>
      </c>
    </row>
    <row r="2" spans="1:8" x14ac:dyDescent="0.3">
      <c r="A2" t="s">
        <v>5</v>
      </c>
      <c r="B2" s="2">
        <f>EOMONTH(DATE(2020,1,1),0)</f>
        <v>43861</v>
      </c>
      <c r="C2" s="3" t="s">
        <v>21</v>
      </c>
      <c r="D2" s="3" t="s">
        <v>19</v>
      </c>
      <c r="E2" s="3" t="str">
        <f>+C2&amp;" ("&amp;YEAR(EOMONTH(B2,-1))&amp;MONTH(EOMONTH(B2,-1))&amp;")"</f>
        <v>- (201912)</v>
      </c>
      <c r="F2" s="3" t="str">
        <f>+D2&amp;" ("&amp;YEAR(B2)&amp;MONTH(B2)&amp;")"</f>
        <v>00 - Fresh Loans (20201)</v>
      </c>
      <c r="G2" s="1">
        <f ca="1">H2/RANDBETWEEN(100,200)</f>
        <v>55.757009345794394</v>
      </c>
      <c r="H2" s="1">
        <f ca="1">IF(AND(C2="01 - Regular",D2="01 - Regular"),RANDBETWEEN(111111,999999)*RANDBETWEEN(1,5),IF(OR(D2="10 - Closed",D2="11 - Written Off"),RANDBETWEEN(111,999)*RANDBETWEEN(1,5),IF(C2=D2,RANDBETWEEN(11111,99999)*RANDBETWEEN(1,5),RANDBETWEEN(1111,9999)*RANDBETWEEN(1,5))))</f>
        <v>5966</v>
      </c>
    </row>
    <row r="3" spans="1:8" x14ac:dyDescent="0.3">
      <c r="A3" t="s">
        <v>5</v>
      </c>
      <c r="B3" s="2">
        <f t="shared" ref="B3:B39" si="0">EOMONTH(DATE(2020,1,1),0)</f>
        <v>43861</v>
      </c>
      <c r="C3" s="3" t="s">
        <v>19</v>
      </c>
      <c r="D3" s="3" t="str">
        <f>+C5</f>
        <v>01 - Regular</v>
      </c>
      <c r="E3" s="3" t="str">
        <f t="shared" ref="E3:E40" si="1">+C3&amp;" ("&amp;YEAR(EOMONTH(B3,-1))&amp;MONTH(EOMONTH(B3,-1))&amp;")"</f>
        <v>00 - Fresh Loans (201912)</v>
      </c>
      <c r="F3" s="3" t="str">
        <f t="shared" ref="F3:F40" si="2">+D3&amp;" ("&amp;YEAR(B3)&amp;MONTH(B3)&amp;")"</f>
        <v>01 - Regular (20201)</v>
      </c>
      <c r="G3" s="1">
        <f t="shared" ref="G3:G40" ca="1" si="3">H3/RANDBETWEEN(100,200)</f>
        <v>404.52380952380952</v>
      </c>
      <c r="H3" s="1">
        <f t="shared" ref="H3:H66" ca="1" si="4">IF(AND(C3="01 - Regular",D3="01 - Regular"),RANDBETWEEN(111111,999999)*RANDBETWEEN(1,5),IF(OR(D3="10 - Closed",D3="11 - Written Off"),RANDBETWEEN(111,999)*RANDBETWEEN(1,5),IF(C3=D3,RANDBETWEEN(11111,99999)*RANDBETWEEN(1,5),RANDBETWEEN(1111,9999)*RANDBETWEEN(1,5))))</f>
        <v>42475</v>
      </c>
    </row>
    <row r="4" spans="1:8" x14ac:dyDescent="0.3">
      <c r="A4" t="s">
        <v>5</v>
      </c>
      <c r="B4" s="2">
        <f t="shared" si="0"/>
        <v>43861</v>
      </c>
      <c r="C4" s="3" t="s">
        <v>19</v>
      </c>
      <c r="D4" s="3" t="s">
        <v>13</v>
      </c>
      <c r="E4" s="3" t="str">
        <f t="shared" si="1"/>
        <v>00 - Fresh Loans (201912)</v>
      </c>
      <c r="F4" s="3" t="str">
        <f t="shared" si="2"/>
        <v>10 - Closed (20201)</v>
      </c>
      <c r="G4" s="1">
        <f t="shared" ca="1" si="3"/>
        <v>6.6533333333333333</v>
      </c>
      <c r="H4" s="1">
        <f t="shared" ca="1" si="4"/>
        <v>998</v>
      </c>
    </row>
    <row r="5" spans="1:8" x14ac:dyDescent="0.3">
      <c r="A5" t="s">
        <v>5</v>
      </c>
      <c r="B5" s="2">
        <f>EOMONTH(DATE(2020,1,1),0)</f>
        <v>43861</v>
      </c>
      <c r="C5" s="3" t="s">
        <v>20</v>
      </c>
      <c r="D5" s="3" t="s">
        <v>20</v>
      </c>
      <c r="E5" s="3" t="str">
        <f>+C5&amp;" ("&amp;YEAR(EOMONTH(B5,-1))&amp;MONTH(EOMONTH(B5,-1))&amp;")"</f>
        <v>01 - Regular (201912)</v>
      </c>
      <c r="F5" s="3" t="str">
        <f>+D5&amp;" ("&amp;YEAR(B5)&amp;MONTH(B5)&amp;")"</f>
        <v>01 - Regular (20201)</v>
      </c>
      <c r="G5" s="1">
        <f ca="1">H5/RANDBETWEEN(100,200)</f>
        <v>9885.3956834532382</v>
      </c>
      <c r="H5" s="1">
        <f t="shared" ca="1" si="4"/>
        <v>1374070</v>
      </c>
    </row>
    <row r="6" spans="1:8" x14ac:dyDescent="0.3">
      <c r="A6" t="s">
        <v>5</v>
      </c>
      <c r="B6" s="2">
        <f t="shared" si="0"/>
        <v>43861</v>
      </c>
      <c r="C6" s="3" t="s">
        <v>20</v>
      </c>
      <c r="D6" s="3" t="str">
        <f>+C9</f>
        <v>02 - Overdue 30 Days</v>
      </c>
      <c r="E6" s="3" t="str">
        <f t="shared" ref="E6:E8" si="5">+C6&amp;" ("&amp;YEAR(EOMONTH(B6,-1))&amp;MONTH(EOMONTH(B6,-1))&amp;")"</f>
        <v>01 - Regular (201912)</v>
      </c>
      <c r="F6" s="3" t="str">
        <f t="shared" ref="F6:F8" si="6">+D6&amp;" ("&amp;YEAR(B6)&amp;MONTH(B6)&amp;")"</f>
        <v>02 - Overdue 30 Days (20201)</v>
      </c>
      <c r="G6" s="1">
        <f t="shared" ref="G6:G8" ca="1" si="7">H6/RANDBETWEEN(100,200)</f>
        <v>37.396907216494846</v>
      </c>
      <c r="H6" s="1">
        <f t="shared" ca="1" si="4"/>
        <v>7255</v>
      </c>
    </row>
    <row r="7" spans="1:8" x14ac:dyDescent="0.3">
      <c r="A7" t="s">
        <v>5</v>
      </c>
      <c r="B7" s="2">
        <f t="shared" si="0"/>
        <v>43861</v>
      </c>
      <c r="C7" s="3" t="s">
        <v>20</v>
      </c>
      <c r="D7" s="3" t="s">
        <v>13</v>
      </c>
      <c r="E7" s="3" t="str">
        <f t="shared" si="5"/>
        <v>01 - Regular (201912)</v>
      </c>
      <c r="F7" s="3" t="str">
        <f t="shared" si="6"/>
        <v>10 - Closed (20201)</v>
      </c>
      <c r="G7" s="1">
        <f t="shared" ca="1" si="7"/>
        <v>22.093023255813954</v>
      </c>
      <c r="H7" s="1">
        <f t="shared" ca="1" si="4"/>
        <v>3800</v>
      </c>
    </row>
    <row r="8" spans="1:8" x14ac:dyDescent="0.3">
      <c r="A8" t="s">
        <v>5</v>
      </c>
      <c r="B8" s="2">
        <f t="shared" si="0"/>
        <v>43861</v>
      </c>
      <c r="C8" s="3" t="str">
        <f>+C9</f>
        <v>02 - Overdue 30 Days</v>
      </c>
      <c r="D8" s="3" t="s">
        <v>20</v>
      </c>
      <c r="E8" s="3" t="str">
        <f t="shared" si="5"/>
        <v>02 - Overdue 30 Days (201912)</v>
      </c>
      <c r="F8" s="3" t="str">
        <f t="shared" si="6"/>
        <v>01 - Regular (20201)</v>
      </c>
      <c r="G8" s="1">
        <f t="shared" ca="1" si="7"/>
        <v>46.75</v>
      </c>
      <c r="H8" s="1">
        <f t="shared" ca="1" si="4"/>
        <v>7667</v>
      </c>
    </row>
    <row r="9" spans="1:8" x14ac:dyDescent="0.3">
      <c r="A9" t="s">
        <v>5</v>
      </c>
      <c r="B9" s="2">
        <f t="shared" si="0"/>
        <v>43861</v>
      </c>
      <c r="C9" s="3" t="s">
        <v>9</v>
      </c>
      <c r="D9" s="3" t="str">
        <f>+C9</f>
        <v>02 - Overdue 30 Days</v>
      </c>
      <c r="E9" s="3" t="str">
        <f t="shared" si="1"/>
        <v>02 - Overdue 30 Days (201912)</v>
      </c>
      <c r="F9" s="3" t="str">
        <f t="shared" si="2"/>
        <v>02 - Overdue 30 Days (20201)</v>
      </c>
      <c r="G9" s="1">
        <f t="shared" ca="1" si="3"/>
        <v>2603.0366972477063</v>
      </c>
      <c r="H9" s="1">
        <f t="shared" ca="1" si="4"/>
        <v>283731</v>
      </c>
    </row>
    <row r="10" spans="1:8" x14ac:dyDescent="0.3">
      <c r="A10" t="s">
        <v>5</v>
      </c>
      <c r="B10" s="2">
        <f t="shared" si="0"/>
        <v>43861</v>
      </c>
      <c r="C10" s="3" t="s">
        <v>9</v>
      </c>
      <c r="D10" s="3" t="str">
        <f>+C13</f>
        <v>03 - Overdue 60 Days</v>
      </c>
      <c r="E10" s="3" t="str">
        <f t="shared" si="1"/>
        <v>02 - Overdue 30 Days (201912)</v>
      </c>
      <c r="F10" s="3" t="str">
        <f t="shared" si="2"/>
        <v>03 - Overdue 60 Days (20201)</v>
      </c>
      <c r="G10" s="1">
        <f t="shared" ca="1" si="3"/>
        <v>28.223463687150836</v>
      </c>
      <c r="H10" s="1">
        <f t="shared" ca="1" si="4"/>
        <v>5052</v>
      </c>
    </row>
    <row r="11" spans="1:8" x14ac:dyDescent="0.3">
      <c r="A11" t="s">
        <v>5</v>
      </c>
      <c r="B11" s="2">
        <f t="shared" si="0"/>
        <v>43861</v>
      </c>
      <c r="C11" s="3" t="s">
        <v>9</v>
      </c>
      <c r="D11" s="3" t="s">
        <v>13</v>
      </c>
      <c r="E11" s="3" t="str">
        <f t="shared" si="1"/>
        <v>02 - Overdue 30 Days (201912)</v>
      </c>
      <c r="F11" s="3" t="str">
        <f t="shared" si="2"/>
        <v>10 - Closed (20201)</v>
      </c>
      <c r="G11" s="1">
        <f t="shared" ca="1" si="3"/>
        <v>9.1855670103092777</v>
      </c>
      <c r="H11" s="1">
        <f t="shared" ca="1" si="4"/>
        <v>1782</v>
      </c>
    </row>
    <row r="12" spans="1:8" x14ac:dyDescent="0.3">
      <c r="A12" t="s">
        <v>5</v>
      </c>
      <c r="B12" s="2">
        <f t="shared" si="0"/>
        <v>43861</v>
      </c>
      <c r="C12" s="3" t="str">
        <f>+C13</f>
        <v>03 - Overdue 60 Days</v>
      </c>
      <c r="D12" s="3" t="s">
        <v>20</v>
      </c>
      <c r="E12" s="3" t="str">
        <f t="shared" si="1"/>
        <v>03 - Overdue 60 Days (201912)</v>
      </c>
      <c r="F12" s="3" t="str">
        <f t="shared" si="2"/>
        <v>01 - Regular (20201)</v>
      </c>
      <c r="G12" s="1">
        <f t="shared" ca="1" si="3"/>
        <v>115.17543859649123</v>
      </c>
      <c r="H12" s="1">
        <f t="shared" ca="1" si="4"/>
        <v>13130</v>
      </c>
    </row>
    <row r="13" spans="1:8" x14ac:dyDescent="0.3">
      <c r="A13" t="s">
        <v>5</v>
      </c>
      <c r="B13" s="2">
        <f t="shared" si="0"/>
        <v>43861</v>
      </c>
      <c r="C13" s="3" t="s">
        <v>10</v>
      </c>
      <c r="D13" s="3" t="str">
        <f>+C13</f>
        <v>03 - Overdue 60 Days</v>
      </c>
      <c r="E13" s="3" t="str">
        <f t="shared" si="1"/>
        <v>03 - Overdue 60 Days (201912)</v>
      </c>
      <c r="F13" s="3" t="str">
        <f t="shared" si="2"/>
        <v>03 - Overdue 60 Days (20201)</v>
      </c>
      <c r="G13" s="1">
        <f t="shared" ca="1" si="3"/>
        <v>2275.1475409836066</v>
      </c>
      <c r="H13" s="1">
        <f t="shared" ca="1" si="4"/>
        <v>277568</v>
      </c>
    </row>
    <row r="14" spans="1:8" x14ac:dyDescent="0.3">
      <c r="A14" t="s">
        <v>5</v>
      </c>
      <c r="B14" s="2">
        <f t="shared" si="0"/>
        <v>43861</v>
      </c>
      <c r="C14" s="3" t="s">
        <v>10</v>
      </c>
      <c r="D14" s="3" t="str">
        <f>+C17</f>
        <v>04 - Overdue 90 Days</v>
      </c>
      <c r="E14" s="3" t="str">
        <f t="shared" si="1"/>
        <v>03 - Overdue 60 Days (201912)</v>
      </c>
      <c r="F14" s="3" t="str">
        <f t="shared" si="2"/>
        <v>04 - Overdue 90 Days (20201)</v>
      </c>
      <c r="G14" s="1">
        <f t="shared" ca="1" si="3"/>
        <v>100.04761904761905</v>
      </c>
      <c r="H14" s="1">
        <f t="shared" ca="1" si="4"/>
        <v>18909</v>
      </c>
    </row>
    <row r="15" spans="1:8" x14ac:dyDescent="0.3">
      <c r="A15" t="s">
        <v>5</v>
      </c>
      <c r="B15" s="2">
        <f t="shared" si="0"/>
        <v>43861</v>
      </c>
      <c r="C15" s="3" t="s">
        <v>10</v>
      </c>
      <c r="D15" s="3" t="s">
        <v>13</v>
      </c>
      <c r="E15" s="3" t="str">
        <f t="shared" si="1"/>
        <v>03 - Overdue 60 Days (201912)</v>
      </c>
      <c r="F15" s="3" t="str">
        <f t="shared" si="2"/>
        <v>10 - Closed (20201)</v>
      </c>
      <c r="G15" s="1">
        <f t="shared" ca="1" si="3"/>
        <v>20.719424460431654</v>
      </c>
      <c r="H15" s="1">
        <f t="shared" ca="1" si="4"/>
        <v>2880</v>
      </c>
    </row>
    <row r="16" spans="1:8" x14ac:dyDescent="0.3">
      <c r="A16" t="s">
        <v>5</v>
      </c>
      <c r="B16" s="2">
        <f t="shared" si="0"/>
        <v>43861</v>
      </c>
      <c r="C16" s="3" t="str">
        <f>+C17</f>
        <v>04 - Overdue 90 Days</v>
      </c>
      <c r="D16" s="3" t="s">
        <v>20</v>
      </c>
      <c r="E16" s="3" t="str">
        <f t="shared" ref="E16" si="8">+C16&amp;" ("&amp;YEAR(EOMONTH(B16,-1))&amp;MONTH(EOMONTH(B16,-1))&amp;")"</f>
        <v>04 - Overdue 90 Days (201912)</v>
      </c>
      <c r="F16" s="3" t="str">
        <f t="shared" ref="F16" si="9">+D16&amp;" ("&amp;YEAR(B16)&amp;MONTH(B16)&amp;")"</f>
        <v>01 - Regular (20201)</v>
      </c>
      <c r="G16" s="1">
        <f t="shared" ref="G16" ca="1" si="10">H16/RANDBETWEEN(100,200)</f>
        <v>220.04504504504504</v>
      </c>
      <c r="H16" s="1">
        <f t="shared" ca="1" si="4"/>
        <v>24425</v>
      </c>
    </row>
    <row r="17" spans="1:8" x14ac:dyDescent="0.3">
      <c r="A17" t="s">
        <v>5</v>
      </c>
      <c r="B17" s="2">
        <f t="shared" si="0"/>
        <v>43861</v>
      </c>
      <c r="C17" s="3" t="s">
        <v>11</v>
      </c>
      <c r="D17" s="3" t="str">
        <f>+C17</f>
        <v>04 - Overdue 90 Days</v>
      </c>
      <c r="E17" s="3" t="str">
        <f t="shared" si="1"/>
        <v>04 - Overdue 90 Days (201912)</v>
      </c>
      <c r="F17" s="3" t="str">
        <f t="shared" si="2"/>
        <v>04 - Overdue 90 Days (20201)</v>
      </c>
      <c r="G17" s="1">
        <f t="shared" ca="1" si="3"/>
        <v>3108.6504065040649</v>
      </c>
      <c r="H17" s="1">
        <f t="shared" ca="1" si="4"/>
        <v>382364</v>
      </c>
    </row>
    <row r="18" spans="1:8" x14ac:dyDescent="0.3">
      <c r="A18" t="s">
        <v>5</v>
      </c>
      <c r="B18" s="2">
        <f t="shared" si="0"/>
        <v>43861</v>
      </c>
      <c r="C18" s="3" t="s">
        <v>11</v>
      </c>
      <c r="D18" s="3" t="str">
        <f>+C21</f>
        <v>05 - Overdue 06 Months</v>
      </c>
      <c r="E18" s="3" t="str">
        <f t="shared" si="1"/>
        <v>04 - Overdue 90 Days (201912)</v>
      </c>
      <c r="F18" s="3" t="str">
        <f t="shared" si="2"/>
        <v>05 - Overdue 06 Months (20201)</v>
      </c>
      <c r="G18" s="1">
        <f t="shared" ca="1" si="3"/>
        <v>105.31088082901555</v>
      </c>
      <c r="H18" s="1">
        <f t="shared" ca="1" si="4"/>
        <v>20325</v>
      </c>
    </row>
    <row r="19" spans="1:8" x14ac:dyDescent="0.3">
      <c r="A19" t="s">
        <v>5</v>
      </c>
      <c r="B19" s="2">
        <f t="shared" si="0"/>
        <v>43861</v>
      </c>
      <c r="C19" s="3" t="s">
        <v>11</v>
      </c>
      <c r="D19" s="3" t="s">
        <v>13</v>
      </c>
      <c r="E19" s="3" t="str">
        <f t="shared" si="1"/>
        <v>04 - Overdue 90 Days (201912)</v>
      </c>
      <c r="F19" s="3" t="str">
        <f t="shared" si="2"/>
        <v>10 - Closed (20201)</v>
      </c>
      <c r="G19" s="1">
        <f t="shared" ca="1" si="3"/>
        <v>3.8674698795180724</v>
      </c>
      <c r="H19" s="1">
        <f t="shared" ca="1" si="4"/>
        <v>642</v>
      </c>
    </row>
    <row r="20" spans="1:8" x14ac:dyDescent="0.3">
      <c r="A20" t="s">
        <v>5</v>
      </c>
      <c r="B20" s="2">
        <f t="shared" si="0"/>
        <v>43861</v>
      </c>
      <c r="C20" s="3" t="str">
        <f>+C21</f>
        <v>05 - Overdue 06 Months</v>
      </c>
      <c r="D20" s="3" t="s">
        <v>20</v>
      </c>
      <c r="E20" s="3" t="str">
        <f t="shared" si="1"/>
        <v>05 - Overdue 06 Months (201912)</v>
      </c>
      <c r="F20" s="3" t="str">
        <f t="shared" si="2"/>
        <v>01 - Regular (20201)</v>
      </c>
      <c r="G20" s="1">
        <f t="shared" ca="1" si="3"/>
        <v>68.91612903225807</v>
      </c>
      <c r="H20" s="1">
        <f t="shared" ca="1" si="4"/>
        <v>10682</v>
      </c>
    </row>
    <row r="21" spans="1:8" x14ac:dyDescent="0.3">
      <c r="A21" t="s">
        <v>5</v>
      </c>
      <c r="B21" s="2">
        <f t="shared" si="0"/>
        <v>43861</v>
      </c>
      <c r="C21" s="3" t="s">
        <v>12</v>
      </c>
      <c r="D21" s="3" t="str">
        <f>+C21</f>
        <v>05 - Overdue 06 Months</v>
      </c>
      <c r="E21" s="3" t="str">
        <f t="shared" si="1"/>
        <v>05 - Overdue 06 Months (201912)</v>
      </c>
      <c r="F21" s="3" t="str">
        <f t="shared" si="2"/>
        <v>05 - Overdue 06 Months (20201)</v>
      </c>
      <c r="G21" s="1">
        <f t="shared" ca="1" si="3"/>
        <v>149.51666666666668</v>
      </c>
      <c r="H21" s="1">
        <f t="shared" ca="1" si="4"/>
        <v>26913</v>
      </c>
    </row>
    <row r="22" spans="1:8" x14ac:dyDescent="0.3">
      <c r="A22" t="s">
        <v>5</v>
      </c>
      <c r="B22" s="2">
        <f t="shared" si="0"/>
        <v>43861</v>
      </c>
      <c r="C22" s="3" t="s">
        <v>12</v>
      </c>
      <c r="D22" s="3" t="str">
        <f>+C25</f>
        <v>06 - Overdue 12 Months</v>
      </c>
      <c r="E22" s="3" t="str">
        <f t="shared" si="1"/>
        <v>05 - Overdue 06 Months (201912)</v>
      </c>
      <c r="F22" s="3" t="str">
        <f t="shared" si="2"/>
        <v>06 - Overdue 12 Months (20201)</v>
      </c>
      <c r="G22" s="1">
        <f t="shared" ca="1" si="3"/>
        <v>105.01734104046243</v>
      </c>
      <c r="H22" s="1">
        <f t="shared" ca="1" si="4"/>
        <v>18168</v>
      </c>
    </row>
    <row r="23" spans="1:8" x14ac:dyDescent="0.3">
      <c r="A23" t="s">
        <v>5</v>
      </c>
      <c r="B23" s="2">
        <f t="shared" si="0"/>
        <v>43861</v>
      </c>
      <c r="C23" s="3" t="s">
        <v>12</v>
      </c>
      <c r="D23" s="3" t="s">
        <v>13</v>
      </c>
      <c r="E23" s="3" t="str">
        <f t="shared" si="1"/>
        <v>05 - Overdue 06 Months (201912)</v>
      </c>
      <c r="F23" s="3" t="str">
        <f t="shared" si="2"/>
        <v>10 - Closed (20201)</v>
      </c>
      <c r="G23" s="1">
        <f t="shared" ca="1" si="3"/>
        <v>30.532110091743121</v>
      </c>
      <c r="H23" s="1">
        <f t="shared" ca="1" si="4"/>
        <v>3328</v>
      </c>
    </row>
    <row r="24" spans="1:8" x14ac:dyDescent="0.3">
      <c r="A24" t="s">
        <v>5</v>
      </c>
      <c r="B24" s="2">
        <f t="shared" si="0"/>
        <v>43861</v>
      </c>
      <c r="C24" s="3" t="str">
        <f>+C25</f>
        <v>06 - Overdue 12 Months</v>
      </c>
      <c r="D24" s="3" t="s">
        <v>20</v>
      </c>
      <c r="E24" s="3" t="str">
        <f t="shared" ref="E24" si="11">+C24&amp;" ("&amp;YEAR(EOMONTH(B24,-1))&amp;MONTH(EOMONTH(B24,-1))&amp;")"</f>
        <v>06 - Overdue 12 Months (201912)</v>
      </c>
      <c r="F24" s="3" t="str">
        <f t="shared" ref="F24" si="12">+D24&amp;" ("&amp;YEAR(B24)&amp;MONTH(B24)&amp;")"</f>
        <v>01 - Regular (20201)</v>
      </c>
      <c r="G24" s="1">
        <f t="shared" ref="G24" ca="1" si="13">H24/RANDBETWEEN(100,200)</f>
        <v>52.480874316939889</v>
      </c>
      <c r="H24" s="1">
        <f t="shared" ca="1" si="4"/>
        <v>9604</v>
      </c>
    </row>
    <row r="25" spans="1:8" x14ac:dyDescent="0.3">
      <c r="A25" t="s">
        <v>5</v>
      </c>
      <c r="B25" s="2">
        <f t="shared" si="0"/>
        <v>43861</v>
      </c>
      <c r="C25" s="3" t="s">
        <v>17</v>
      </c>
      <c r="D25" s="3" t="str">
        <f>+C25</f>
        <v>06 - Overdue 12 Months</v>
      </c>
      <c r="E25" s="3" t="str">
        <f t="shared" si="1"/>
        <v>06 - Overdue 12 Months (201912)</v>
      </c>
      <c r="F25" s="3" t="str">
        <f t="shared" si="2"/>
        <v>06 - Overdue 12 Months (20201)</v>
      </c>
      <c r="G25" s="1">
        <f t="shared" ca="1" si="3"/>
        <v>1974.8930481283423</v>
      </c>
      <c r="H25" s="1">
        <f t="shared" ca="1" si="4"/>
        <v>369305</v>
      </c>
    </row>
    <row r="26" spans="1:8" x14ac:dyDescent="0.3">
      <c r="A26" t="s">
        <v>5</v>
      </c>
      <c r="B26" s="2">
        <f t="shared" si="0"/>
        <v>43861</v>
      </c>
      <c r="C26" s="3" t="s">
        <v>17</v>
      </c>
      <c r="D26" s="3" t="str">
        <f>+C29</f>
        <v>07 - Overdue 18 Months</v>
      </c>
      <c r="E26" s="3" t="str">
        <f t="shared" si="1"/>
        <v>06 - Overdue 12 Months (201912)</v>
      </c>
      <c r="F26" s="3" t="str">
        <f t="shared" si="2"/>
        <v>07 - Overdue 18 Months (20201)</v>
      </c>
      <c r="G26" s="1">
        <f t="shared" ca="1" si="3"/>
        <v>21.91</v>
      </c>
      <c r="H26" s="1">
        <f t="shared" ca="1" si="4"/>
        <v>2191</v>
      </c>
    </row>
    <row r="27" spans="1:8" x14ac:dyDescent="0.3">
      <c r="A27" t="s">
        <v>5</v>
      </c>
      <c r="B27" s="2">
        <f t="shared" si="0"/>
        <v>43861</v>
      </c>
      <c r="C27" s="3" t="s">
        <v>17</v>
      </c>
      <c r="D27" s="3" t="s">
        <v>13</v>
      </c>
      <c r="E27" s="3" t="str">
        <f t="shared" si="1"/>
        <v>06 - Overdue 12 Months (201912)</v>
      </c>
      <c r="F27" s="3" t="str">
        <f t="shared" si="2"/>
        <v>10 - Closed (20201)</v>
      </c>
      <c r="G27" s="1">
        <f t="shared" ca="1" si="3"/>
        <v>8.8859060402684555</v>
      </c>
      <c r="H27" s="1">
        <f t="shared" ca="1" si="4"/>
        <v>1324</v>
      </c>
    </row>
    <row r="28" spans="1:8" x14ac:dyDescent="0.3">
      <c r="A28" t="s">
        <v>5</v>
      </c>
      <c r="B28" s="2">
        <f t="shared" si="0"/>
        <v>43861</v>
      </c>
      <c r="C28" s="3" t="str">
        <f>+C29</f>
        <v>07 - Overdue 18 Months</v>
      </c>
      <c r="D28" s="3" t="s">
        <v>20</v>
      </c>
      <c r="E28" s="3" t="str">
        <f t="shared" si="1"/>
        <v>07 - Overdue 18 Months (201912)</v>
      </c>
      <c r="F28" s="3" t="str">
        <f t="shared" si="2"/>
        <v>01 - Regular (20201)</v>
      </c>
      <c r="G28" s="1">
        <f t="shared" ca="1" si="3"/>
        <v>31.72043010752688</v>
      </c>
      <c r="H28" s="1">
        <f t="shared" ca="1" si="4"/>
        <v>5900</v>
      </c>
    </row>
    <row r="29" spans="1:8" x14ac:dyDescent="0.3">
      <c r="A29" t="s">
        <v>5</v>
      </c>
      <c r="B29" s="2">
        <f t="shared" si="0"/>
        <v>43861</v>
      </c>
      <c r="C29" s="3" t="s">
        <v>18</v>
      </c>
      <c r="D29" s="3" t="str">
        <f>+C29</f>
        <v>07 - Overdue 18 Months</v>
      </c>
      <c r="E29" s="3" t="str">
        <f t="shared" si="1"/>
        <v>07 - Overdue 18 Months (201912)</v>
      </c>
      <c r="F29" s="3" t="str">
        <f t="shared" si="2"/>
        <v>07 - Overdue 18 Months (20201)</v>
      </c>
      <c r="G29" s="1">
        <f t="shared" ca="1" si="3"/>
        <v>1928.5142857142857</v>
      </c>
      <c r="H29" s="1">
        <f t="shared" ca="1" si="4"/>
        <v>337490</v>
      </c>
    </row>
    <row r="30" spans="1:8" x14ac:dyDescent="0.3">
      <c r="A30" t="s">
        <v>5</v>
      </c>
      <c r="B30" s="2">
        <f t="shared" si="0"/>
        <v>43861</v>
      </c>
      <c r="C30" s="3" t="s">
        <v>18</v>
      </c>
      <c r="D30" s="3" t="str">
        <f>+C33</f>
        <v>08 - Overdue 02 Years</v>
      </c>
      <c r="E30" s="3" t="str">
        <f t="shared" si="1"/>
        <v>07 - Overdue 18 Months (201912)</v>
      </c>
      <c r="F30" s="3" t="str">
        <f t="shared" si="2"/>
        <v>08 - Overdue 02 Years (20201)</v>
      </c>
      <c r="G30" s="1">
        <f t="shared" ca="1" si="3"/>
        <v>429.7844827586207</v>
      </c>
      <c r="H30" s="1">
        <f t="shared" ca="1" si="4"/>
        <v>49855</v>
      </c>
    </row>
    <row r="31" spans="1:8" x14ac:dyDescent="0.3">
      <c r="A31" t="s">
        <v>5</v>
      </c>
      <c r="B31" s="2">
        <f t="shared" si="0"/>
        <v>43861</v>
      </c>
      <c r="C31" s="3" t="s">
        <v>18</v>
      </c>
      <c r="D31" s="3" t="s">
        <v>13</v>
      </c>
      <c r="E31" s="3" t="str">
        <f t="shared" si="1"/>
        <v>07 - Overdue 18 Months (201912)</v>
      </c>
      <c r="F31" s="3" t="str">
        <f t="shared" si="2"/>
        <v>10 - Closed (20201)</v>
      </c>
      <c r="G31" s="1">
        <f t="shared" ca="1" si="3"/>
        <v>1.1267605633802817</v>
      </c>
      <c r="H31" s="1">
        <f t="shared" ca="1" si="4"/>
        <v>160</v>
      </c>
    </row>
    <row r="32" spans="1:8" x14ac:dyDescent="0.3">
      <c r="A32" t="s">
        <v>5</v>
      </c>
      <c r="B32" s="2">
        <f t="shared" si="0"/>
        <v>43861</v>
      </c>
      <c r="C32" s="3" t="str">
        <f>+C33</f>
        <v>08 - Overdue 02 Years</v>
      </c>
      <c r="D32" s="3" t="s">
        <v>20</v>
      </c>
      <c r="E32" s="3" t="str">
        <f t="shared" ref="E32" si="14">+C32&amp;" ("&amp;YEAR(EOMONTH(B32,-1))&amp;MONTH(EOMONTH(B32,-1))&amp;")"</f>
        <v>08 - Overdue 02 Years (201912)</v>
      </c>
      <c r="F32" s="3" t="str">
        <f t="shared" ref="F32" si="15">+D32&amp;" ("&amp;YEAR(B32)&amp;MONTH(B32)&amp;")"</f>
        <v>01 - Regular (20201)</v>
      </c>
      <c r="G32" s="1">
        <f t="shared" ref="G32" ca="1" si="16">H32/RANDBETWEEN(100,200)</f>
        <v>191.50877192982455</v>
      </c>
      <c r="H32" s="1">
        <f t="shared" ca="1" si="4"/>
        <v>32748</v>
      </c>
    </row>
    <row r="33" spans="1:8" x14ac:dyDescent="0.3">
      <c r="A33" t="s">
        <v>5</v>
      </c>
      <c r="B33" s="2">
        <f t="shared" si="0"/>
        <v>43861</v>
      </c>
      <c r="C33" s="3" t="s">
        <v>16</v>
      </c>
      <c r="D33" s="3" t="str">
        <f>+C33</f>
        <v>08 - Overdue 02 Years</v>
      </c>
      <c r="E33" s="3" t="str">
        <f t="shared" si="1"/>
        <v>08 - Overdue 02 Years (201912)</v>
      </c>
      <c r="F33" s="3" t="str">
        <f t="shared" si="2"/>
        <v>08 - Overdue 02 Years (20201)</v>
      </c>
      <c r="G33" s="1">
        <f t="shared" ca="1" si="3"/>
        <v>1019.0769230769231</v>
      </c>
      <c r="H33" s="1">
        <f t="shared" ca="1" si="4"/>
        <v>132480</v>
      </c>
    </row>
    <row r="34" spans="1:8" x14ac:dyDescent="0.3">
      <c r="A34" t="s">
        <v>5</v>
      </c>
      <c r="B34" s="2">
        <f t="shared" si="0"/>
        <v>43861</v>
      </c>
      <c r="C34" s="3" t="s">
        <v>16</v>
      </c>
      <c r="D34" s="3" t="str">
        <f>+C37</f>
        <v>09 - Overdue 03 Years</v>
      </c>
      <c r="E34" s="3" t="str">
        <f t="shared" si="1"/>
        <v>08 - Overdue 02 Years (201912)</v>
      </c>
      <c r="F34" s="3" t="str">
        <f t="shared" si="2"/>
        <v>09 - Overdue 03 Years (20201)</v>
      </c>
      <c r="G34" s="1">
        <f t="shared" ca="1" si="3"/>
        <v>74.045197740112997</v>
      </c>
      <c r="H34" s="1">
        <f t="shared" ca="1" si="4"/>
        <v>13106</v>
      </c>
    </row>
    <row r="35" spans="1:8" x14ac:dyDescent="0.3">
      <c r="A35" t="s">
        <v>5</v>
      </c>
      <c r="B35" s="2">
        <f t="shared" si="0"/>
        <v>43861</v>
      </c>
      <c r="C35" s="3" t="s">
        <v>16</v>
      </c>
      <c r="D35" s="3" t="s">
        <v>13</v>
      </c>
      <c r="E35" s="3" t="str">
        <f t="shared" si="1"/>
        <v>08 - Overdue 02 Years (201912)</v>
      </c>
      <c r="F35" s="3" t="str">
        <f t="shared" si="2"/>
        <v>10 - Closed (20201)</v>
      </c>
      <c r="G35" s="1">
        <f t="shared" ca="1" si="3"/>
        <v>6.143589743589744</v>
      </c>
      <c r="H35" s="1">
        <f t="shared" ca="1" si="4"/>
        <v>1198</v>
      </c>
    </row>
    <row r="36" spans="1:8" x14ac:dyDescent="0.3">
      <c r="A36" t="s">
        <v>5</v>
      </c>
      <c r="B36" s="2">
        <f t="shared" si="0"/>
        <v>43861</v>
      </c>
      <c r="C36" s="3" t="str">
        <f>+C37</f>
        <v>09 - Overdue 03 Years</v>
      </c>
      <c r="D36" s="3" t="s">
        <v>20</v>
      </c>
      <c r="E36" s="3" t="str">
        <f t="shared" si="1"/>
        <v>09 - Overdue 03 Years (201912)</v>
      </c>
      <c r="F36" s="3" t="str">
        <f t="shared" si="2"/>
        <v>01 - Regular (20201)</v>
      </c>
      <c r="G36" s="1">
        <f t="shared" ca="1" si="3"/>
        <v>173.28</v>
      </c>
      <c r="H36" s="1">
        <f t="shared" ca="1" si="4"/>
        <v>21660</v>
      </c>
    </row>
    <row r="37" spans="1:8" x14ac:dyDescent="0.3">
      <c r="A37" t="s">
        <v>5</v>
      </c>
      <c r="B37" s="2">
        <f t="shared" si="0"/>
        <v>43861</v>
      </c>
      <c r="C37" s="3" t="s">
        <v>15</v>
      </c>
      <c r="D37" s="3" t="str">
        <f>+C37</f>
        <v>09 - Overdue 03 Years</v>
      </c>
      <c r="E37" s="3" t="str">
        <f t="shared" si="1"/>
        <v>09 - Overdue 03 Years (201912)</v>
      </c>
      <c r="F37" s="3" t="str">
        <f t="shared" si="2"/>
        <v>09 - Overdue 03 Years (20201)</v>
      </c>
      <c r="G37" s="1">
        <f t="shared" ca="1" si="3"/>
        <v>3238.5593220338983</v>
      </c>
      <c r="H37" s="1">
        <f t="shared" ca="1" si="4"/>
        <v>382150</v>
      </c>
    </row>
    <row r="38" spans="1:8" x14ac:dyDescent="0.3">
      <c r="A38" t="s">
        <v>5</v>
      </c>
      <c r="B38" s="2">
        <f t="shared" si="0"/>
        <v>43861</v>
      </c>
      <c r="C38" s="3" t="s">
        <v>15</v>
      </c>
      <c r="D38" s="3" t="s">
        <v>14</v>
      </c>
      <c r="E38" s="3" t="str">
        <f t="shared" si="1"/>
        <v>09 - Overdue 03 Years (201912)</v>
      </c>
      <c r="F38" s="3" t="str">
        <f t="shared" si="2"/>
        <v>11 - Written Off (20201)</v>
      </c>
      <c r="G38" s="1">
        <f t="shared" ca="1" si="3"/>
        <v>6.0625</v>
      </c>
      <c r="H38" s="1">
        <f t="shared" ca="1" si="4"/>
        <v>679</v>
      </c>
    </row>
    <row r="39" spans="1:8" x14ac:dyDescent="0.3">
      <c r="A39" t="s">
        <v>5</v>
      </c>
      <c r="B39" s="2">
        <f t="shared" si="0"/>
        <v>43861</v>
      </c>
      <c r="C39" s="3" t="s">
        <v>15</v>
      </c>
      <c r="D39" s="3" t="s">
        <v>13</v>
      </c>
      <c r="E39" s="3" t="str">
        <f t="shared" si="1"/>
        <v>09 - Overdue 03 Years (201912)</v>
      </c>
      <c r="F39" s="3" t="str">
        <f t="shared" si="2"/>
        <v>10 - Closed (20201)</v>
      </c>
      <c r="G39" s="1">
        <f t="shared" ca="1" si="3"/>
        <v>8.304347826086957</v>
      </c>
      <c r="H39" s="1">
        <f t="shared" ca="1" si="4"/>
        <v>1146</v>
      </c>
    </row>
    <row r="40" spans="1:8" x14ac:dyDescent="0.3">
      <c r="A40" t="s">
        <v>5</v>
      </c>
      <c r="B40" s="2">
        <f>EOMONTH(B2,1)</f>
        <v>43890</v>
      </c>
      <c r="C40" s="3" t="str">
        <f>+C2</f>
        <v>-</v>
      </c>
      <c r="D40" s="3" t="str">
        <f>+D2</f>
        <v>00 - Fresh Loans</v>
      </c>
      <c r="E40" s="3" t="str">
        <f t="shared" si="1"/>
        <v>- (20201)</v>
      </c>
      <c r="F40" s="3" t="str">
        <f t="shared" si="2"/>
        <v>00 - Fresh Loans (20202)</v>
      </c>
      <c r="G40" s="1">
        <f t="shared" ca="1" si="3"/>
        <v>161.54794520547946</v>
      </c>
      <c r="H40" s="1">
        <f t="shared" ca="1" si="4"/>
        <v>23586</v>
      </c>
    </row>
    <row r="41" spans="1:8" x14ac:dyDescent="0.3">
      <c r="A41" t="s">
        <v>5</v>
      </c>
      <c r="B41" s="2">
        <f t="shared" ref="B41:B104" si="17">EOMONTH(B3,1)</f>
        <v>43890</v>
      </c>
      <c r="C41" s="3" t="str">
        <f t="shared" ref="C41:D41" si="18">+C3</f>
        <v>00 - Fresh Loans</v>
      </c>
      <c r="D41" s="3" t="str">
        <f t="shared" si="18"/>
        <v>01 - Regular</v>
      </c>
      <c r="E41" s="3" t="str">
        <f t="shared" ref="E41:E104" si="19">+C41&amp;" ("&amp;YEAR(EOMONTH(B41,-1))&amp;MONTH(EOMONTH(B41,-1))&amp;")"</f>
        <v>00 - Fresh Loans (20201)</v>
      </c>
      <c r="F41" s="3" t="str">
        <f t="shared" ref="F41:F104" si="20">+D41&amp;" ("&amp;YEAR(B41)&amp;MONTH(B41)&amp;")"</f>
        <v>01 - Regular (20202)</v>
      </c>
      <c r="G41" s="1">
        <f t="shared" ref="G41:G104" ca="1" si="21">H41/RANDBETWEEN(100,200)</f>
        <v>196.35643564356437</v>
      </c>
      <c r="H41" s="1">
        <f t="shared" ca="1" si="4"/>
        <v>19832</v>
      </c>
    </row>
    <row r="42" spans="1:8" x14ac:dyDescent="0.3">
      <c r="A42" t="s">
        <v>5</v>
      </c>
      <c r="B42" s="2">
        <f t="shared" si="17"/>
        <v>43890</v>
      </c>
      <c r="C42" s="3" t="str">
        <f t="shared" ref="C42:D42" si="22">+C4</f>
        <v>00 - Fresh Loans</v>
      </c>
      <c r="D42" s="3" t="str">
        <f t="shared" si="22"/>
        <v>10 - Closed</v>
      </c>
      <c r="E42" s="3" t="str">
        <f t="shared" si="19"/>
        <v>00 - Fresh Loans (20201)</v>
      </c>
      <c r="F42" s="3" t="str">
        <f t="shared" si="20"/>
        <v>10 - Closed (20202)</v>
      </c>
      <c r="G42" s="1">
        <f t="shared" ca="1" si="21"/>
        <v>14.410714285714286</v>
      </c>
      <c r="H42" s="1">
        <f t="shared" ca="1" si="4"/>
        <v>1614</v>
      </c>
    </row>
    <row r="43" spans="1:8" x14ac:dyDescent="0.3">
      <c r="A43" t="s">
        <v>5</v>
      </c>
      <c r="B43" s="2">
        <f t="shared" si="17"/>
        <v>43890</v>
      </c>
      <c r="C43" s="3" t="str">
        <f t="shared" ref="C43:D43" si="23">+C5</f>
        <v>01 - Regular</v>
      </c>
      <c r="D43" s="3" t="str">
        <f t="shared" si="23"/>
        <v>01 - Regular</v>
      </c>
      <c r="E43" s="3" t="str">
        <f t="shared" si="19"/>
        <v>01 - Regular (20201)</v>
      </c>
      <c r="F43" s="3" t="str">
        <f t="shared" si="20"/>
        <v>01 - Regular (20202)</v>
      </c>
      <c r="G43" s="1">
        <f t="shared" ca="1" si="21"/>
        <v>26595.704697986577</v>
      </c>
      <c r="H43" s="1">
        <f t="shared" ca="1" si="4"/>
        <v>3962760</v>
      </c>
    </row>
    <row r="44" spans="1:8" x14ac:dyDescent="0.3">
      <c r="A44" t="s">
        <v>5</v>
      </c>
      <c r="B44" s="2">
        <f t="shared" si="17"/>
        <v>43890</v>
      </c>
      <c r="C44" s="3" t="str">
        <f t="shared" ref="C44:D44" si="24">+C6</f>
        <v>01 - Regular</v>
      </c>
      <c r="D44" s="3" t="str">
        <f t="shared" si="24"/>
        <v>02 - Overdue 30 Days</v>
      </c>
      <c r="E44" s="3" t="str">
        <f t="shared" si="19"/>
        <v>01 - Regular (20201)</v>
      </c>
      <c r="F44" s="3" t="str">
        <f t="shared" si="20"/>
        <v>02 - Overdue 30 Days (20202)</v>
      </c>
      <c r="G44" s="1">
        <f t="shared" ca="1" si="21"/>
        <v>33.807692307692307</v>
      </c>
      <c r="H44" s="1">
        <f t="shared" ca="1" si="4"/>
        <v>5274</v>
      </c>
    </row>
    <row r="45" spans="1:8" x14ac:dyDescent="0.3">
      <c r="A45" t="s">
        <v>5</v>
      </c>
      <c r="B45" s="2">
        <f t="shared" si="17"/>
        <v>43890</v>
      </c>
      <c r="C45" s="3" t="str">
        <f t="shared" ref="C45:D45" si="25">+C7</f>
        <v>01 - Regular</v>
      </c>
      <c r="D45" s="3" t="str">
        <f t="shared" si="25"/>
        <v>10 - Closed</v>
      </c>
      <c r="E45" s="3" t="str">
        <f t="shared" si="19"/>
        <v>01 - Regular (20201)</v>
      </c>
      <c r="F45" s="3" t="str">
        <f t="shared" si="20"/>
        <v>10 - Closed (20202)</v>
      </c>
      <c r="G45" s="1">
        <f t="shared" ca="1" si="21"/>
        <v>23.62962962962963</v>
      </c>
      <c r="H45" s="1">
        <f t="shared" ca="1" si="4"/>
        <v>3828</v>
      </c>
    </row>
    <row r="46" spans="1:8" x14ac:dyDescent="0.3">
      <c r="A46" t="s">
        <v>5</v>
      </c>
      <c r="B46" s="2">
        <f t="shared" si="17"/>
        <v>43890</v>
      </c>
      <c r="C46" s="3" t="str">
        <f t="shared" ref="C46:D46" si="26">+C8</f>
        <v>02 - Overdue 30 Days</v>
      </c>
      <c r="D46" s="3" t="str">
        <f t="shared" si="26"/>
        <v>01 - Regular</v>
      </c>
      <c r="E46" s="3" t="str">
        <f t="shared" si="19"/>
        <v>02 - Overdue 30 Days (20201)</v>
      </c>
      <c r="F46" s="3" t="str">
        <f t="shared" si="20"/>
        <v>01 - Regular (20202)</v>
      </c>
      <c r="G46" s="1">
        <f t="shared" ca="1" si="21"/>
        <v>25.99462365591398</v>
      </c>
      <c r="H46" s="1">
        <f t="shared" ca="1" si="4"/>
        <v>4835</v>
      </c>
    </row>
    <row r="47" spans="1:8" x14ac:dyDescent="0.3">
      <c r="A47" t="s">
        <v>5</v>
      </c>
      <c r="B47" s="2">
        <f t="shared" si="17"/>
        <v>43890</v>
      </c>
      <c r="C47" s="3" t="str">
        <f t="shared" ref="C47:D47" si="27">+C9</f>
        <v>02 - Overdue 30 Days</v>
      </c>
      <c r="D47" s="3" t="str">
        <f t="shared" si="27"/>
        <v>02 - Overdue 30 Days</v>
      </c>
      <c r="E47" s="3" t="str">
        <f t="shared" si="19"/>
        <v>02 - Overdue 30 Days (20201)</v>
      </c>
      <c r="F47" s="3" t="str">
        <f t="shared" si="20"/>
        <v>02 - Overdue 30 Days (20202)</v>
      </c>
      <c r="G47" s="1">
        <f t="shared" ca="1" si="21"/>
        <v>681.72972972972968</v>
      </c>
      <c r="H47" s="1">
        <f t="shared" ca="1" si="4"/>
        <v>75672</v>
      </c>
    </row>
    <row r="48" spans="1:8" x14ac:dyDescent="0.3">
      <c r="A48" t="s">
        <v>5</v>
      </c>
      <c r="B48" s="2">
        <f t="shared" si="17"/>
        <v>43890</v>
      </c>
      <c r="C48" s="3" t="str">
        <f t="shared" ref="C48:D48" si="28">+C10</f>
        <v>02 - Overdue 30 Days</v>
      </c>
      <c r="D48" s="3" t="str">
        <f t="shared" si="28"/>
        <v>03 - Overdue 60 Days</v>
      </c>
      <c r="E48" s="3" t="str">
        <f t="shared" si="19"/>
        <v>02 - Overdue 30 Days (20201)</v>
      </c>
      <c r="F48" s="3" t="str">
        <f t="shared" si="20"/>
        <v>03 - Overdue 60 Days (20202)</v>
      </c>
      <c r="G48" s="1">
        <f t="shared" ca="1" si="21"/>
        <v>275.07407407407408</v>
      </c>
      <c r="H48" s="1">
        <f t="shared" ca="1" si="4"/>
        <v>29708</v>
      </c>
    </row>
    <row r="49" spans="1:8" x14ac:dyDescent="0.3">
      <c r="A49" t="s">
        <v>5</v>
      </c>
      <c r="B49" s="2">
        <f t="shared" si="17"/>
        <v>43890</v>
      </c>
      <c r="C49" s="3" t="str">
        <f t="shared" ref="C49:D49" si="29">+C11</f>
        <v>02 - Overdue 30 Days</v>
      </c>
      <c r="D49" s="3" t="str">
        <f t="shared" si="29"/>
        <v>10 - Closed</v>
      </c>
      <c r="E49" s="3" t="str">
        <f t="shared" si="19"/>
        <v>02 - Overdue 30 Days (20201)</v>
      </c>
      <c r="F49" s="3" t="str">
        <f t="shared" si="20"/>
        <v>10 - Closed (20202)</v>
      </c>
      <c r="G49" s="1">
        <f t="shared" ca="1" si="21"/>
        <v>17.735849056603772</v>
      </c>
      <c r="H49" s="1">
        <f t="shared" ca="1" si="4"/>
        <v>1880</v>
      </c>
    </row>
    <row r="50" spans="1:8" x14ac:dyDescent="0.3">
      <c r="A50" t="s">
        <v>5</v>
      </c>
      <c r="B50" s="2">
        <f t="shared" si="17"/>
        <v>43890</v>
      </c>
      <c r="C50" s="3" t="str">
        <f t="shared" ref="C50:D50" si="30">+C12</f>
        <v>03 - Overdue 60 Days</v>
      </c>
      <c r="D50" s="3" t="str">
        <f t="shared" si="30"/>
        <v>01 - Regular</v>
      </c>
      <c r="E50" s="3" t="str">
        <f t="shared" si="19"/>
        <v>03 - Overdue 60 Days (20201)</v>
      </c>
      <c r="F50" s="3" t="str">
        <f t="shared" si="20"/>
        <v>01 - Regular (20202)</v>
      </c>
      <c r="G50" s="1">
        <f t="shared" ca="1" si="21"/>
        <v>255.1968503937008</v>
      </c>
      <c r="H50" s="1">
        <f t="shared" ca="1" si="4"/>
        <v>32410</v>
      </c>
    </row>
    <row r="51" spans="1:8" x14ac:dyDescent="0.3">
      <c r="A51" t="s">
        <v>5</v>
      </c>
      <c r="B51" s="2">
        <f t="shared" si="17"/>
        <v>43890</v>
      </c>
      <c r="C51" s="3" t="str">
        <f t="shared" ref="C51:D51" si="31">+C13</f>
        <v>03 - Overdue 60 Days</v>
      </c>
      <c r="D51" s="3" t="str">
        <f t="shared" si="31"/>
        <v>03 - Overdue 60 Days</v>
      </c>
      <c r="E51" s="3" t="str">
        <f t="shared" si="19"/>
        <v>03 - Overdue 60 Days (20201)</v>
      </c>
      <c r="F51" s="3" t="str">
        <f t="shared" si="20"/>
        <v>03 - Overdue 60 Days (20202)</v>
      </c>
      <c r="G51" s="1">
        <f t="shared" ca="1" si="21"/>
        <v>1591.1272727272728</v>
      </c>
      <c r="H51" s="1">
        <f t="shared" ca="1" si="4"/>
        <v>175024</v>
      </c>
    </row>
    <row r="52" spans="1:8" x14ac:dyDescent="0.3">
      <c r="A52" t="s">
        <v>5</v>
      </c>
      <c r="B52" s="2">
        <f t="shared" si="17"/>
        <v>43890</v>
      </c>
      <c r="C52" s="3" t="str">
        <f t="shared" ref="C52:D52" si="32">+C14</f>
        <v>03 - Overdue 60 Days</v>
      </c>
      <c r="D52" s="3" t="str">
        <f t="shared" si="32"/>
        <v>04 - Overdue 90 Days</v>
      </c>
      <c r="E52" s="3" t="str">
        <f t="shared" si="19"/>
        <v>03 - Overdue 60 Days (20201)</v>
      </c>
      <c r="F52" s="3" t="str">
        <f t="shared" si="20"/>
        <v>04 - Overdue 90 Days (20202)</v>
      </c>
      <c r="G52" s="1">
        <f t="shared" ca="1" si="21"/>
        <v>137.35955056179776</v>
      </c>
      <c r="H52" s="1">
        <f t="shared" ca="1" si="4"/>
        <v>24450</v>
      </c>
    </row>
    <row r="53" spans="1:8" x14ac:dyDescent="0.3">
      <c r="A53" t="s">
        <v>5</v>
      </c>
      <c r="B53" s="2">
        <f t="shared" si="17"/>
        <v>43890</v>
      </c>
      <c r="C53" s="3" t="str">
        <f t="shared" ref="C53:D53" si="33">+C15</f>
        <v>03 - Overdue 60 Days</v>
      </c>
      <c r="D53" s="3" t="str">
        <f t="shared" si="33"/>
        <v>10 - Closed</v>
      </c>
      <c r="E53" s="3" t="str">
        <f t="shared" si="19"/>
        <v>03 - Overdue 60 Days (20201)</v>
      </c>
      <c r="F53" s="3" t="str">
        <f t="shared" si="20"/>
        <v>10 - Closed (20202)</v>
      </c>
      <c r="G53" s="1">
        <f t="shared" ca="1" si="21"/>
        <v>3.7055837563451774</v>
      </c>
      <c r="H53" s="1">
        <f t="shared" ca="1" si="4"/>
        <v>730</v>
      </c>
    </row>
    <row r="54" spans="1:8" x14ac:dyDescent="0.3">
      <c r="A54" t="s">
        <v>5</v>
      </c>
      <c r="B54" s="2">
        <f t="shared" si="17"/>
        <v>43890</v>
      </c>
      <c r="C54" s="3" t="str">
        <f t="shared" ref="C54:D54" si="34">+C16</f>
        <v>04 - Overdue 90 Days</v>
      </c>
      <c r="D54" s="3" t="str">
        <f t="shared" si="34"/>
        <v>01 - Regular</v>
      </c>
      <c r="E54" s="3" t="str">
        <f t="shared" si="19"/>
        <v>04 - Overdue 90 Days (20201)</v>
      </c>
      <c r="F54" s="3" t="str">
        <f t="shared" si="20"/>
        <v>01 - Regular (20202)</v>
      </c>
      <c r="G54" s="1">
        <f t="shared" ca="1" si="21"/>
        <v>41.865921787709496</v>
      </c>
      <c r="H54" s="1">
        <f t="shared" ca="1" si="4"/>
        <v>7494</v>
      </c>
    </row>
    <row r="55" spans="1:8" x14ac:dyDescent="0.3">
      <c r="A55" t="s">
        <v>5</v>
      </c>
      <c r="B55" s="2">
        <f t="shared" si="17"/>
        <v>43890</v>
      </c>
      <c r="C55" s="3" t="str">
        <f t="shared" ref="C55:D55" si="35">+C17</f>
        <v>04 - Overdue 90 Days</v>
      </c>
      <c r="D55" s="3" t="str">
        <f t="shared" si="35"/>
        <v>04 - Overdue 90 Days</v>
      </c>
      <c r="E55" s="3" t="str">
        <f t="shared" si="19"/>
        <v>04 - Overdue 90 Days (20201)</v>
      </c>
      <c r="F55" s="3" t="str">
        <f t="shared" si="20"/>
        <v>04 - Overdue 90 Days (20202)</v>
      </c>
      <c r="G55" s="1">
        <f t="shared" ca="1" si="21"/>
        <v>650.84615384615381</v>
      </c>
      <c r="H55" s="1">
        <f t="shared" ca="1" si="4"/>
        <v>67688</v>
      </c>
    </row>
    <row r="56" spans="1:8" x14ac:dyDescent="0.3">
      <c r="A56" t="s">
        <v>5</v>
      </c>
      <c r="B56" s="2">
        <f t="shared" si="17"/>
        <v>43890</v>
      </c>
      <c r="C56" s="3" t="str">
        <f t="shared" ref="C56:D56" si="36">+C18</f>
        <v>04 - Overdue 90 Days</v>
      </c>
      <c r="D56" s="3" t="str">
        <f t="shared" si="36"/>
        <v>05 - Overdue 06 Months</v>
      </c>
      <c r="E56" s="3" t="str">
        <f t="shared" si="19"/>
        <v>04 - Overdue 90 Days (20201)</v>
      </c>
      <c r="F56" s="3" t="str">
        <f t="shared" si="20"/>
        <v>05 - Overdue 06 Months (20202)</v>
      </c>
      <c r="G56" s="1">
        <f t="shared" ca="1" si="21"/>
        <v>31.202702702702702</v>
      </c>
      <c r="H56" s="1">
        <f t="shared" ca="1" si="4"/>
        <v>4618</v>
      </c>
    </row>
    <row r="57" spans="1:8" x14ac:dyDescent="0.3">
      <c r="A57" t="s">
        <v>5</v>
      </c>
      <c r="B57" s="2">
        <f t="shared" si="17"/>
        <v>43890</v>
      </c>
      <c r="C57" s="3" t="str">
        <f t="shared" ref="C57:D57" si="37">+C19</f>
        <v>04 - Overdue 90 Days</v>
      </c>
      <c r="D57" s="3" t="str">
        <f t="shared" si="37"/>
        <v>10 - Closed</v>
      </c>
      <c r="E57" s="3" t="str">
        <f t="shared" si="19"/>
        <v>04 - Overdue 90 Days (20201)</v>
      </c>
      <c r="F57" s="3" t="str">
        <f t="shared" si="20"/>
        <v>10 - Closed (20202)</v>
      </c>
      <c r="G57" s="1">
        <f t="shared" ca="1" si="21"/>
        <v>7.9159663865546221</v>
      </c>
      <c r="H57" s="1">
        <f t="shared" ca="1" si="4"/>
        <v>942</v>
      </c>
    </row>
    <row r="58" spans="1:8" x14ac:dyDescent="0.3">
      <c r="A58" t="s">
        <v>5</v>
      </c>
      <c r="B58" s="2">
        <f t="shared" si="17"/>
        <v>43890</v>
      </c>
      <c r="C58" s="3" t="str">
        <f t="shared" ref="C58:D58" si="38">+C20</f>
        <v>05 - Overdue 06 Months</v>
      </c>
      <c r="D58" s="3" t="str">
        <f t="shared" si="38"/>
        <v>01 - Regular</v>
      </c>
      <c r="E58" s="3" t="str">
        <f t="shared" si="19"/>
        <v>05 - Overdue 06 Months (20201)</v>
      </c>
      <c r="F58" s="3" t="str">
        <f t="shared" si="20"/>
        <v>01 - Regular (20202)</v>
      </c>
      <c r="G58" s="1">
        <f t="shared" ca="1" si="21"/>
        <v>30.760273972602739</v>
      </c>
      <c r="H58" s="1">
        <f t="shared" ca="1" si="4"/>
        <v>4491</v>
      </c>
    </row>
    <row r="59" spans="1:8" x14ac:dyDescent="0.3">
      <c r="A59" t="s">
        <v>5</v>
      </c>
      <c r="B59" s="2">
        <f t="shared" si="17"/>
        <v>43890</v>
      </c>
      <c r="C59" s="3" t="str">
        <f t="shared" ref="C59:D59" si="39">+C21</f>
        <v>05 - Overdue 06 Months</v>
      </c>
      <c r="D59" s="3" t="str">
        <f t="shared" si="39"/>
        <v>05 - Overdue 06 Months</v>
      </c>
      <c r="E59" s="3" t="str">
        <f t="shared" si="19"/>
        <v>05 - Overdue 06 Months (20201)</v>
      </c>
      <c r="F59" s="3" t="str">
        <f t="shared" si="20"/>
        <v>05 - Overdue 06 Months (20202)</v>
      </c>
      <c r="G59" s="1">
        <f t="shared" ca="1" si="21"/>
        <v>2351.8983957219252</v>
      </c>
      <c r="H59" s="1">
        <f t="shared" ca="1" si="4"/>
        <v>439805</v>
      </c>
    </row>
    <row r="60" spans="1:8" x14ac:dyDescent="0.3">
      <c r="A60" t="s">
        <v>5</v>
      </c>
      <c r="B60" s="2">
        <f t="shared" si="17"/>
        <v>43890</v>
      </c>
      <c r="C60" s="3" t="str">
        <f t="shared" ref="C60:D60" si="40">+C22</f>
        <v>05 - Overdue 06 Months</v>
      </c>
      <c r="D60" s="3" t="str">
        <f t="shared" si="40"/>
        <v>06 - Overdue 12 Months</v>
      </c>
      <c r="E60" s="3" t="str">
        <f t="shared" si="19"/>
        <v>05 - Overdue 06 Months (20201)</v>
      </c>
      <c r="F60" s="3" t="str">
        <f t="shared" si="20"/>
        <v>06 - Overdue 12 Months (20202)</v>
      </c>
      <c r="G60" s="1">
        <f t="shared" ca="1" si="21"/>
        <v>100.82901554404145</v>
      </c>
      <c r="H60" s="1">
        <f t="shared" ca="1" si="4"/>
        <v>19460</v>
      </c>
    </row>
    <row r="61" spans="1:8" x14ac:dyDescent="0.3">
      <c r="A61" t="s">
        <v>5</v>
      </c>
      <c r="B61" s="2">
        <f t="shared" si="17"/>
        <v>43890</v>
      </c>
      <c r="C61" s="3" t="str">
        <f t="shared" ref="C61:D61" si="41">+C23</f>
        <v>05 - Overdue 06 Months</v>
      </c>
      <c r="D61" s="3" t="str">
        <f t="shared" si="41"/>
        <v>10 - Closed</v>
      </c>
      <c r="E61" s="3" t="str">
        <f t="shared" si="19"/>
        <v>05 - Overdue 06 Months (20201)</v>
      </c>
      <c r="F61" s="3" t="str">
        <f t="shared" si="20"/>
        <v>10 - Closed (20202)</v>
      </c>
      <c r="G61" s="1">
        <f t="shared" ca="1" si="21"/>
        <v>8.8860103626943001</v>
      </c>
      <c r="H61" s="1">
        <f t="shared" ca="1" si="4"/>
        <v>1715</v>
      </c>
    </row>
    <row r="62" spans="1:8" x14ac:dyDescent="0.3">
      <c r="A62" t="s">
        <v>5</v>
      </c>
      <c r="B62" s="2">
        <f t="shared" si="17"/>
        <v>43890</v>
      </c>
      <c r="C62" s="3" t="str">
        <f t="shared" ref="C62:D62" si="42">+C24</f>
        <v>06 - Overdue 12 Months</v>
      </c>
      <c r="D62" s="3" t="str">
        <f t="shared" si="42"/>
        <v>01 - Regular</v>
      </c>
      <c r="E62" s="3" t="str">
        <f t="shared" si="19"/>
        <v>06 - Overdue 12 Months (20201)</v>
      </c>
      <c r="F62" s="3" t="str">
        <f t="shared" si="20"/>
        <v>01 - Regular (20202)</v>
      </c>
      <c r="G62" s="1">
        <f t="shared" ca="1" si="21"/>
        <v>41.3</v>
      </c>
      <c r="H62" s="1">
        <f t="shared" ca="1" si="4"/>
        <v>8260</v>
      </c>
    </row>
    <row r="63" spans="1:8" x14ac:dyDescent="0.3">
      <c r="A63" t="s">
        <v>5</v>
      </c>
      <c r="B63" s="2">
        <f t="shared" si="17"/>
        <v>43890</v>
      </c>
      <c r="C63" s="3" t="str">
        <f t="shared" ref="C63:D63" si="43">+C25</f>
        <v>06 - Overdue 12 Months</v>
      </c>
      <c r="D63" s="3" t="str">
        <f t="shared" si="43"/>
        <v>06 - Overdue 12 Months</v>
      </c>
      <c r="E63" s="3" t="str">
        <f t="shared" si="19"/>
        <v>06 - Overdue 12 Months (20201)</v>
      </c>
      <c r="F63" s="3" t="str">
        <f t="shared" si="20"/>
        <v>06 - Overdue 12 Months (20202)</v>
      </c>
      <c r="G63" s="1">
        <f t="shared" ca="1" si="21"/>
        <v>232.96644295302013</v>
      </c>
      <c r="H63" s="1">
        <f t="shared" ca="1" si="4"/>
        <v>34712</v>
      </c>
    </row>
    <row r="64" spans="1:8" x14ac:dyDescent="0.3">
      <c r="A64" t="s">
        <v>5</v>
      </c>
      <c r="B64" s="2">
        <f t="shared" si="17"/>
        <v>43890</v>
      </c>
      <c r="C64" s="3" t="str">
        <f t="shared" ref="C64:D64" si="44">+C26</f>
        <v>06 - Overdue 12 Months</v>
      </c>
      <c r="D64" s="3" t="str">
        <f t="shared" si="44"/>
        <v>07 - Overdue 18 Months</v>
      </c>
      <c r="E64" s="3" t="str">
        <f t="shared" si="19"/>
        <v>06 - Overdue 12 Months (20201)</v>
      </c>
      <c r="F64" s="3" t="str">
        <f t="shared" si="20"/>
        <v>07 - Overdue 18 Months (20202)</v>
      </c>
      <c r="G64" s="1">
        <f t="shared" ca="1" si="21"/>
        <v>24.055555555555557</v>
      </c>
      <c r="H64" s="1">
        <f t="shared" ca="1" si="4"/>
        <v>4763</v>
      </c>
    </row>
    <row r="65" spans="1:8" x14ac:dyDescent="0.3">
      <c r="A65" t="s">
        <v>5</v>
      </c>
      <c r="B65" s="2">
        <f t="shared" si="17"/>
        <v>43890</v>
      </c>
      <c r="C65" s="3" t="str">
        <f t="shared" ref="C65:D65" si="45">+C27</f>
        <v>06 - Overdue 12 Months</v>
      </c>
      <c r="D65" s="3" t="str">
        <f t="shared" si="45"/>
        <v>10 - Closed</v>
      </c>
      <c r="E65" s="3" t="str">
        <f t="shared" si="19"/>
        <v>06 - Overdue 12 Months (20201)</v>
      </c>
      <c r="F65" s="3" t="str">
        <f t="shared" si="20"/>
        <v>10 - Closed (20202)</v>
      </c>
      <c r="G65" s="1">
        <f t="shared" ca="1" si="21"/>
        <v>6.7058823529411766</v>
      </c>
      <c r="H65" s="1">
        <f t="shared" ca="1" si="4"/>
        <v>912</v>
      </c>
    </row>
    <row r="66" spans="1:8" x14ac:dyDescent="0.3">
      <c r="A66" t="s">
        <v>5</v>
      </c>
      <c r="B66" s="2">
        <f t="shared" si="17"/>
        <v>43890</v>
      </c>
      <c r="C66" s="3" t="str">
        <f t="shared" ref="C66:D66" si="46">+C28</f>
        <v>07 - Overdue 18 Months</v>
      </c>
      <c r="D66" s="3" t="str">
        <f t="shared" si="46"/>
        <v>01 - Regular</v>
      </c>
      <c r="E66" s="3" t="str">
        <f t="shared" si="19"/>
        <v>07 - Overdue 18 Months (20201)</v>
      </c>
      <c r="F66" s="3" t="str">
        <f t="shared" si="20"/>
        <v>01 - Regular (20202)</v>
      </c>
      <c r="G66" s="1">
        <f t="shared" ca="1" si="21"/>
        <v>37.582677165354333</v>
      </c>
      <c r="H66" s="1">
        <f t="shared" ca="1" si="4"/>
        <v>4773</v>
      </c>
    </row>
    <row r="67" spans="1:8" x14ac:dyDescent="0.3">
      <c r="A67" t="s">
        <v>5</v>
      </c>
      <c r="B67" s="2">
        <f t="shared" si="17"/>
        <v>43890</v>
      </c>
      <c r="C67" s="3" t="str">
        <f t="shared" ref="C67:D67" si="47">+C29</f>
        <v>07 - Overdue 18 Months</v>
      </c>
      <c r="D67" s="3" t="str">
        <f t="shared" si="47"/>
        <v>07 - Overdue 18 Months</v>
      </c>
      <c r="E67" s="3" t="str">
        <f t="shared" si="19"/>
        <v>07 - Overdue 18 Months (20201)</v>
      </c>
      <c r="F67" s="3" t="str">
        <f t="shared" si="20"/>
        <v>07 - Overdue 18 Months (20202)</v>
      </c>
      <c r="G67" s="1">
        <f t="shared" ca="1" si="21"/>
        <v>794.66942148760336</v>
      </c>
      <c r="H67" s="1">
        <f t="shared" ref="H67:H130" ca="1" si="48">IF(AND(C67="01 - Regular",D67="01 - Regular"),RANDBETWEEN(111111,999999)*RANDBETWEEN(1,5),IF(OR(D67="10 - Closed",D67="11 - Written Off"),RANDBETWEEN(111,999)*RANDBETWEEN(1,5),IF(C67=D67,RANDBETWEEN(11111,99999)*RANDBETWEEN(1,5),RANDBETWEEN(1111,9999)*RANDBETWEEN(1,5))))</f>
        <v>96155</v>
      </c>
    </row>
    <row r="68" spans="1:8" x14ac:dyDescent="0.3">
      <c r="A68" t="s">
        <v>5</v>
      </c>
      <c r="B68" s="2">
        <f t="shared" si="17"/>
        <v>43890</v>
      </c>
      <c r="C68" s="3" t="str">
        <f t="shared" ref="C68:D68" si="49">+C30</f>
        <v>07 - Overdue 18 Months</v>
      </c>
      <c r="D68" s="3" t="str">
        <f t="shared" si="49"/>
        <v>08 - Overdue 02 Years</v>
      </c>
      <c r="E68" s="3" t="str">
        <f t="shared" si="19"/>
        <v>07 - Overdue 18 Months (20201)</v>
      </c>
      <c r="F68" s="3" t="str">
        <f t="shared" si="20"/>
        <v>08 - Overdue 02 Years (20202)</v>
      </c>
      <c r="G68" s="1">
        <f t="shared" ca="1" si="21"/>
        <v>101.46666666666667</v>
      </c>
      <c r="H68" s="1">
        <f t="shared" ca="1" si="48"/>
        <v>18264</v>
      </c>
    </row>
    <row r="69" spans="1:8" x14ac:dyDescent="0.3">
      <c r="A69" t="s">
        <v>5</v>
      </c>
      <c r="B69" s="2">
        <f t="shared" si="17"/>
        <v>43890</v>
      </c>
      <c r="C69" s="3" t="str">
        <f t="shared" ref="C69:D69" si="50">+C31</f>
        <v>07 - Overdue 18 Months</v>
      </c>
      <c r="D69" s="3" t="str">
        <f t="shared" si="50"/>
        <v>10 - Closed</v>
      </c>
      <c r="E69" s="3" t="str">
        <f t="shared" si="19"/>
        <v>07 - Overdue 18 Months (20201)</v>
      </c>
      <c r="F69" s="3" t="str">
        <f t="shared" si="20"/>
        <v>10 - Closed (20202)</v>
      </c>
      <c r="G69" s="1">
        <f t="shared" ca="1" si="21"/>
        <v>9.9672131147540988</v>
      </c>
      <c r="H69" s="1">
        <f t="shared" ca="1" si="48"/>
        <v>1216</v>
      </c>
    </row>
    <row r="70" spans="1:8" x14ac:dyDescent="0.3">
      <c r="A70" t="s">
        <v>5</v>
      </c>
      <c r="B70" s="2">
        <f t="shared" si="17"/>
        <v>43890</v>
      </c>
      <c r="C70" s="3" t="str">
        <f t="shared" ref="C70:D70" si="51">+C32</f>
        <v>08 - Overdue 02 Years</v>
      </c>
      <c r="D70" s="3" t="str">
        <f t="shared" si="51"/>
        <v>01 - Regular</v>
      </c>
      <c r="E70" s="3" t="str">
        <f t="shared" si="19"/>
        <v>08 - Overdue 02 Years (20201)</v>
      </c>
      <c r="F70" s="3" t="str">
        <f t="shared" si="20"/>
        <v>01 - Regular (20202)</v>
      </c>
      <c r="G70" s="1">
        <f t="shared" ca="1" si="21"/>
        <v>145.90604026845637</v>
      </c>
      <c r="H70" s="1">
        <f t="shared" ca="1" si="48"/>
        <v>21740</v>
      </c>
    </row>
    <row r="71" spans="1:8" x14ac:dyDescent="0.3">
      <c r="A71" t="s">
        <v>5</v>
      </c>
      <c r="B71" s="2">
        <f t="shared" si="17"/>
        <v>43890</v>
      </c>
      <c r="C71" s="3" t="str">
        <f t="shared" ref="C71:D71" si="52">+C33</f>
        <v>08 - Overdue 02 Years</v>
      </c>
      <c r="D71" s="3" t="str">
        <f t="shared" si="52"/>
        <v>08 - Overdue 02 Years</v>
      </c>
      <c r="E71" s="3" t="str">
        <f t="shared" si="19"/>
        <v>08 - Overdue 02 Years (20201)</v>
      </c>
      <c r="F71" s="3" t="str">
        <f t="shared" si="20"/>
        <v>08 - Overdue 02 Years (20202)</v>
      </c>
      <c r="G71" s="1">
        <f t="shared" ca="1" si="21"/>
        <v>1254.3893129770993</v>
      </c>
      <c r="H71" s="1">
        <f t="shared" ca="1" si="48"/>
        <v>164325</v>
      </c>
    </row>
    <row r="72" spans="1:8" x14ac:dyDescent="0.3">
      <c r="A72" t="s">
        <v>5</v>
      </c>
      <c r="B72" s="2">
        <f t="shared" si="17"/>
        <v>43890</v>
      </c>
      <c r="C72" s="3" t="str">
        <f t="shared" ref="C72:D72" si="53">+C34</f>
        <v>08 - Overdue 02 Years</v>
      </c>
      <c r="D72" s="3" t="str">
        <f t="shared" si="53"/>
        <v>09 - Overdue 03 Years</v>
      </c>
      <c r="E72" s="3" t="str">
        <f t="shared" si="19"/>
        <v>08 - Overdue 02 Years (20201)</v>
      </c>
      <c r="F72" s="3" t="str">
        <f t="shared" si="20"/>
        <v>09 - Overdue 03 Years (20202)</v>
      </c>
      <c r="G72" s="1">
        <f t="shared" ca="1" si="21"/>
        <v>140.54347826086956</v>
      </c>
      <c r="H72" s="1">
        <f t="shared" ca="1" si="48"/>
        <v>19395</v>
      </c>
    </row>
    <row r="73" spans="1:8" x14ac:dyDescent="0.3">
      <c r="A73" t="s">
        <v>5</v>
      </c>
      <c r="B73" s="2">
        <f t="shared" si="17"/>
        <v>43890</v>
      </c>
      <c r="C73" s="3" t="str">
        <f t="shared" ref="C73:D73" si="54">+C35</f>
        <v>08 - Overdue 02 Years</v>
      </c>
      <c r="D73" s="3" t="str">
        <f t="shared" si="54"/>
        <v>10 - Closed</v>
      </c>
      <c r="E73" s="3" t="str">
        <f t="shared" si="19"/>
        <v>08 - Overdue 02 Years (20201)</v>
      </c>
      <c r="F73" s="3" t="str">
        <f t="shared" si="20"/>
        <v>10 - Closed (20202)</v>
      </c>
      <c r="G73" s="1">
        <f t="shared" ca="1" si="21"/>
        <v>5.9102564102564106</v>
      </c>
      <c r="H73" s="1">
        <f t="shared" ca="1" si="48"/>
        <v>922</v>
      </c>
    </row>
    <row r="74" spans="1:8" x14ac:dyDescent="0.3">
      <c r="A74" t="s">
        <v>5</v>
      </c>
      <c r="B74" s="2">
        <f t="shared" si="17"/>
        <v>43890</v>
      </c>
      <c r="C74" s="3" t="str">
        <f t="shared" ref="C74:D74" si="55">+C36</f>
        <v>09 - Overdue 03 Years</v>
      </c>
      <c r="D74" s="3" t="str">
        <f t="shared" si="55"/>
        <v>01 - Regular</v>
      </c>
      <c r="E74" s="3" t="str">
        <f t="shared" si="19"/>
        <v>09 - Overdue 03 Years (20201)</v>
      </c>
      <c r="F74" s="3" t="str">
        <f t="shared" si="20"/>
        <v>01 - Regular (20202)</v>
      </c>
      <c r="G74" s="1">
        <f t="shared" ca="1" si="21"/>
        <v>214.73548387096776</v>
      </c>
      <c r="H74" s="1">
        <f t="shared" ca="1" si="48"/>
        <v>33284</v>
      </c>
    </row>
    <row r="75" spans="1:8" x14ac:dyDescent="0.3">
      <c r="A75" t="s">
        <v>5</v>
      </c>
      <c r="B75" s="2">
        <f t="shared" si="17"/>
        <v>43890</v>
      </c>
      <c r="C75" s="3" t="str">
        <f t="shared" ref="C75:D75" si="56">+C37</f>
        <v>09 - Overdue 03 Years</v>
      </c>
      <c r="D75" s="3" t="str">
        <f t="shared" si="56"/>
        <v>09 - Overdue 03 Years</v>
      </c>
      <c r="E75" s="3" t="str">
        <f t="shared" si="19"/>
        <v>09 - Overdue 03 Years (20201)</v>
      </c>
      <c r="F75" s="3" t="str">
        <f t="shared" si="20"/>
        <v>09 - Overdue 03 Years (20202)</v>
      </c>
      <c r="G75" s="1">
        <f t="shared" ca="1" si="21"/>
        <v>475.86309523809524</v>
      </c>
      <c r="H75" s="1">
        <f t="shared" ca="1" si="48"/>
        <v>79945</v>
      </c>
    </row>
    <row r="76" spans="1:8" x14ac:dyDescent="0.3">
      <c r="A76" t="s">
        <v>5</v>
      </c>
      <c r="B76" s="2">
        <f t="shared" si="17"/>
        <v>43890</v>
      </c>
      <c r="C76" s="3" t="str">
        <f t="shared" ref="C76:D76" si="57">+C38</f>
        <v>09 - Overdue 03 Years</v>
      </c>
      <c r="D76" s="3" t="str">
        <f t="shared" si="57"/>
        <v>11 - Written Off</v>
      </c>
      <c r="E76" s="3" t="str">
        <f t="shared" si="19"/>
        <v>09 - Overdue 03 Years (20201)</v>
      </c>
      <c r="F76" s="3" t="str">
        <f t="shared" si="20"/>
        <v>11 - Written Off (20202)</v>
      </c>
      <c r="G76" s="1">
        <f t="shared" ca="1" si="21"/>
        <v>8.050314465408805</v>
      </c>
      <c r="H76" s="1">
        <f t="shared" ca="1" si="48"/>
        <v>1280</v>
      </c>
    </row>
    <row r="77" spans="1:8" x14ac:dyDescent="0.3">
      <c r="A77" t="s">
        <v>5</v>
      </c>
      <c r="B77" s="2">
        <f t="shared" si="17"/>
        <v>43890</v>
      </c>
      <c r="C77" s="3" t="str">
        <f t="shared" ref="C77:D77" si="58">+C39</f>
        <v>09 - Overdue 03 Years</v>
      </c>
      <c r="D77" s="3" t="str">
        <f t="shared" si="58"/>
        <v>10 - Closed</v>
      </c>
      <c r="E77" s="3" t="str">
        <f t="shared" si="19"/>
        <v>09 - Overdue 03 Years (20201)</v>
      </c>
      <c r="F77" s="3" t="str">
        <f t="shared" si="20"/>
        <v>10 - Closed (20202)</v>
      </c>
      <c r="G77" s="1">
        <f t="shared" ca="1" si="21"/>
        <v>8.03125</v>
      </c>
      <c r="H77" s="1">
        <f t="shared" ca="1" si="48"/>
        <v>1028</v>
      </c>
    </row>
    <row r="78" spans="1:8" x14ac:dyDescent="0.3">
      <c r="A78" t="s">
        <v>5</v>
      </c>
      <c r="B78" s="2">
        <f t="shared" si="17"/>
        <v>43921</v>
      </c>
      <c r="C78" s="3" t="str">
        <f t="shared" ref="C78:D78" si="59">+C40</f>
        <v>-</v>
      </c>
      <c r="D78" s="3" t="str">
        <f t="shared" si="59"/>
        <v>00 - Fresh Loans</v>
      </c>
      <c r="E78" s="3" t="str">
        <f t="shared" si="19"/>
        <v>- (20202)</v>
      </c>
      <c r="F78" s="3" t="str">
        <f t="shared" si="20"/>
        <v>00 - Fresh Loans (20203)</v>
      </c>
      <c r="G78" s="1">
        <f t="shared" ca="1" si="21"/>
        <v>36.515306122448976</v>
      </c>
      <c r="H78" s="1">
        <f t="shared" ca="1" si="48"/>
        <v>7157</v>
      </c>
    </row>
    <row r="79" spans="1:8" x14ac:dyDescent="0.3">
      <c r="A79" t="s">
        <v>5</v>
      </c>
      <c r="B79" s="2">
        <f t="shared" si="17"/>
        <v>43921</v>
      </c>
      <c r="C79" s="3" t="str">
        <f t="shared" ref="C79:D79" si="60">+C41</f>
        <v>00 - Fresh Loans</v>
      </c>
      <c r="D79" s="3" t="str">
        <f t="shared" si="60"/>
        <v>01 - Regular</v>
      </c>
      <c r="E79" s="3" t="str">
        <f t="shared" si="19"/>
        <v>00 - Fresh Loans (20202)</v>
      </c>
      <c r="F79" s="3" t="str">
        <f t="shared" si="20"/>
        <v>01 - Regular (20203)</v>
      </c>
      <c r="G79" s="1">
        <f t="shared" ca="1" si="21"/>
        <v>36.301886792452834</v>
      </c>
      <c r="H79" s="1">
        <f t="shared" ca="1" si="48"/>
        <v>3848</v>
      </c>
    </row>
    <row r="80" spans="1:8" x14ac:dyDescent="0.3">
      <c r="A80" t="s">
        <v>5</v>
      </c>
      <c r="B80" s="2">
        <f t="shared" si="17"/>
        <v>43921</v>
      </c>
      <c r="C80" s="3" t="str">
        <f t="shared" ref="C80:D80" si="61">+C42</f>
        <v>00 - Fresh Loans</v>
      </c>
      <c r="D80" s="3" t="str">
        <f t="shared" si="61"/>
        <v>10 - Closed</v>
      </c>
      <c r="E80" s="3" t="str">
        <f t="shared" si="19"/>
        <v>00 - Fresh Loans (20202)</v>
      </c>
      <c r="F80" s="3" t="str">
        <f t="shared" si="20"/>
        <v>10 - Closed (20203)</v>
      </c>
      <c r="G80" s="1">
        <f t="shared" ca="1" si="21"/>
        <v>9.8241758241758248</v>
      </c>
      <c r="H80" s="1">
        <f t="shared" ca="1" si="48"/>
        <v>1788</v>
      </c>
    </row>
    <row r="81" spans="1:8" x14ac:dyDescent="0.3">
      <c r="A81" t="s">
        <v>5</v>
      </c>
      <c r="B81" s="2">
        <f t="shared" si="17"/>
        <v>43921</v>
      </c>
      <c r="C81" s="3" t="str">
        <f t="shared" ref="C81:D81" si="62">+C43</f>
        <v>01 - Regular</v>
      </c>
      <c r="D81" s="3" t="str">
        <f t="shared" si="62"/>
        <v>01 - Regular</v>
      </c>
      <c r="E81" s="3" t="str">
        <f t="shared" si="19"/>
        <v>01 - Regular (20202)</v>
      </c>
      <c r="F81" s="3" t="str">
        <f t="shared" si="20"/>
        <v>01 - Regular (20203)</v>
      </c>
      <c r="G81" s="1">
        <f t="shared" ca="1" si="21"/>
        <v>3618.016129032258</v>
      </c>
      <c r="H81" s="1">
        <f t="shared" ca="1" si="48"/>
        <v>448634</v>
      </c>
    </row>
    <row r="82" spans="1:8" x14ac:dyDescent="0.3">
      <c r="A82" t="s">
        <v>5</v>
      </c>
      <c r="B82" s="2">
        <f t="shared" si="17"/>
        <v>43921</v>
      </c>
      <c r="C82" s="3" t="str">
        <f t="shared" ref="C82:D82" si="63">+C44</f>
        <v>01 - Regular</v>
      </c>
      <c r="D82" s="3" t="str">
        <f t="shared" si="63"/>
        <v>02 - Overdue 30 Days</v>
      </c>
      <c r="E82" s="3" t="str">
        <f t="shared" si="19"/>
        <v>01 - Regular (20202)</v>
      </c>
      <c r="F82" s="3" t="str">
        <f t="shared" si="20"/>
        <v>02 - Overdue 30 Days (20203)</v>
      </c>
      <c r="G82" s="1">
        <f t="shared" ca="1" si="21"/>
        <v>155.97633136094674</v>
      </c>
      <c r="H82" s="1">
        <f t="shared" ca="1" si="48"/>
        <v>26360</v>
      </c>
    </row>
    <row r="83" spans="1:8" x14ac:dyDescent="0.3">
      <c r="A83" t="s">
        <v>5</v>
      </c>
      <c r="B83" s="2">
        <f t="shared" si="17"/>
        <v>43921</v>
      </c>
      <c r="C83" s="3" t="str">
        <f t="shared" ref="C83:D83" si="64">+C45</f>
        <v>01 - Regular</v>
      </c>
      <c r="D83" s="3" t="str">
        <f t="shared" si="64"/>
        <v>10 - Closed</v>
      </c>
      <c r="E83" s="3" t="str">
        <f t="shared" si="19"/>
        <v>01 - Regular (20202)</v>
      </c>
      <c r="F83" s="3" t="str">
        <f t="shared" si="20"/>
        <v>10 - Closed (20203)</v>
      </c>
      <c r="G83" s="1">
        <f t="shared" ca="1" si="21"/>
        <v>1.5108695652173914</v>
      </c>
      <c r="H83" s="1">
        <f t="shared" ca="1" si="48"/>
        <v>278</v>
      </c>
    </row>
    <row r="84" spans="1:8" x14ac:dyDescent="0.3">
      <c r="A84" t="s">
        <v>5</v>
      </c>
      <c r="B84" s="2">
        <f t="shared" si="17"/>
        <v>43921</v>
      </c>
      <c r="C84" s="3" t="str">
        <f t="shared" ref="C84:D84" si="65">+C46</f>
        <v>02 - Overdue 30 Days</v>
      </c>
      <c r="D84" s="3" t="str">
        <f t="shared" si="65"/>
        <v>01 - Regular</v>
      </c>
      <c r="E84" s="3" t="str">
        <f t="shared" si="19"/>
        <v>02 - Overdue 30 Days (20202)</v>
      </c>
      <c r="F84" s="3" t="str">
        <f t="shared" si="20"/>
        <v>01 - Regular (20203)</v>
      </c>
      <c r="G84" s="1">
        <f t="shared" ca="1" si="21"/>
        <v>50.784615384615385</v>
      </c>
      <c r="H84" s="1">
        <f t="shared" ca="1" si="48"/>
        <v>6602</v>
      </c>
    </row>
    <row r="85" spans="1:8" x14ac:dyDescent="0.3">
      <c r="A85" t="s">
        <v>5</v>
      </c>
      <c r="B85" s="2">
        <f t="shared" si="17"/>
        <v>43921</v>
      </c>
      <c r="C85" s="3" t="str">
        <f t="shared" ref="C85:D85" si="66">+C47</f>
        <v>02 - Overdue 30 Days</v>
      </c>
      <c r="D85" s="3" t="str">
        <f t="shared" si="66"/>
        <v>02 - Overdue 30 Days</v>
      </c>
      <c r="E85" s="3" t="str">
        <f t="shared" si="19"/>
        <v>02 - Overdue 30 Days (20202)</v>
      </c>
      <c r="F85" s="3" t="str">
        <f t="shared" si="20"/>
        <v>02 - Overdue 30 Days (20203)</v>
      </c>
      <c r="G85" s="1">
        <f t="shared" ca="1" si="21"/>
        <v>1718.1645569620252</v>
      </c>
      <c r="H85" s="1">
        <f t="shared" ca="1" si="48"/>
        <v>271470</v>
      </c>
    </row>
    <row r="86" spans="1:8" x14ac:dyDescent="0.3">
      <c r="A86" t="s">
        <v>5</v>
      </c>
      <c r="B86" s="2">
        <f t="shared" si="17"/>
        <v>43921</v>
      </c>
      <c r="C86" s="3" t="str">
        <f t="shared" ref="C86:D86" si="67">+C48</f>
        <v>02 - Overdue 30 Days</v>
      </c>
      <c r="D86" s="3" t="str">
        <f t="shared" si="67"/>
        <v>03 - Overdue 60 Days</v>
      </c>
      <c r="E86" s="3" t="str">
        <f t="shared" si="19"/>
        <v>02 - Overdue 30 Days (20202)</v>
      </c>
      <c r="F86" s="3" t="str">
        <f t="shared" si="20"/>
        <v>03 - Overdue 60 Days (20203)</v>
      </c>
      <c r="G86" s="1">
        <f t="shared" ca="1" si="21"/>
        <v>14.228571428571428</v>
      </c>
      <c r="H86" s="1">
        <f t="shared" ca="1" si="48"/>
        <v>2490</v>
      </c>
    </row>
    <row r="87" spans="1:8" x14ac:dyDescent="0.3">
      <c r="A87" t="s">
        <v>5</v>
      </c>
      <c r="B87" s="2">
        <f t="shared" si="17"/>
        <v>43921</v>
      </c>
      <c r="C87" s="3" t="str">
        <f t="shared" ref="C87:D87" si="68">+C49</f>
        <v>02 - Overdue 30 Days</v>
      </c>
      <c r="D87" s="3" t="str">
        <f t="shared" si="68"/>
        <v>10 - Closed</v>
      </c>
      <c r="E87" s="3" t="str">
        <f t="shared" si="19"/>
        <v>02 - Overdue 30 Days (20202)</v>
      </c>
      <c r="F87" s="3" t="str">
        <f t="shared" si="20"/>
        <v>10 - Closed (20203)</v>
      </c>
      <c r="G87" s="1">
        <f t="shared" ca="1" si="21"/>
        <v>15.203125</v>
      </c>
      <c r="H87" s="1">
        <f t="shared" ca="1" si="48"/>
        <v>1946</v>
      </c>
    </row>
    <row r="88" spans="1:8" x14ac:dyDescent="0.3">
      <c r="A88" t="s">
        <v>5</v>
      </c>
      <c r="B88" s="2">
        <f t="shared" si="17"/>
        <v>43921</v>
      </c>
      <c r="C88" s="3" t="str">
        <f t="shared" ref="C88:D88" si="69">+C50</f>
        <v>03 - Overdue 60 Days</v>
      </c>
      <c r="D88" s="3" t="str">
        <f t="shared" si="69"/>
        <v>01 - Regular</v>
      </c>
      <c r="E88" s="3" t="str">
        <f t="shared" si="19"/>
        <v>03 - Overdue 60 Days (20202)</v>
      </c>
      <c r="F88" s="3" t="str">
        <f t="shared" si="20"/>
        <v>01 - Regular (20203)</v>
      </c>
      <c r="G88" s="1">
        <f t="shared" ca="1" si="21"/>
        <v>79.70338983050847</v>
      </c>
      <c r="H88" s="1">
        <f t="shared" ca="1" si="48"/>
        <v>9405</v>
      </c>
    </row>
    <row r="89" spans="1:8" x14ac:dyDescent="0.3">
      <c r="A89" t="s">
        <v>5</v>
      </c>
      <c r="B89" s="2">
        <f t="shared" si="17"/>
        <v>43921</v>
      </c>
      <c r="C89" s="3" t="str">
        <f t="shared" ref="C89:D89" si="70">+C51</f>
        <v>03 - Overdue 60 Days</v>
      </c>
      <c r="D89" s="3" t="str">
        <f t="shared" si="70"/>
        <v>03 - Overdue 60 Days</v>
      </c>
      <c r="E89" s="3" t="str">
        <f t="shared" si="19"/>
        <v>03 - Overdue 60 Days (20202)</v>
      </c>
      <c r="F89" s="3" t="str">
        <f t="shared" si="20"/>
        <v>03 - Overdue 60 Days (20203)</v>
      </c>
      <c r="G89" s="1">
        <f t="shared" ca="1" si="21"/>
        <v>1285.5135135135135</v>
      </c>
      <c r="H89" s="1">
        <f t="shared" ca="1" si="48"/>
        <v>142692</v>
      </c>
    </row>
    <row r="90" spans="1:8" x14ac:dyDescent="0.3">
      <c r="A90" t="s">
        <v>5</v>
      </c>
      <c r="B90" s="2">
        <f t="shared" si="17"/>
        <v>43921</v>
      </c>
      <c r="C90" s="3" t="str">
        <f t="shared" ref="C90:D90" si="71">+C52</f>
        <v>03 - Overdue 60 Days</v>
      </c>
      <c r="D90" s="3" t="str">
        <f t="shared" si="71"/>
        <v>04 - Overdue 90 Days</v>
      </c>
      <c r="E90" s="3" t="str">
        <f t="shared" si="19"/>
        <v>03 - Overdue 60 Days (20202)</v>
      </c>
      <c r="F90" s="3" t="str">
        <f t="shared" si="20"/>
        <v>04 - Overdue 90 Days (20203)</v>
      </c>
      <c r="G90" s="1">
        <f t="shared" ca="1" si="21"/>
        <v>47.288888888888891</v>
      </c>
      <c r="H90" s="1">
        <f t="shared" ca="1" si="48"/>
        <v>6384</v>
      </c>
    </row>
    <row r="91" spans="1:8" x14ac:dyDescent="0.3">
      <c r="A91" t="s">
        <v>5</v>
      </c>
      <c r="B91" s="2">
        <f t="shared" si="17"/>
        <v>43921</v>
      </c>
      <c r="C91" s="3" t="str">
        <f t="shared" ref="C91:D91" si="72">+C53</f>
        <v>03 - Overdue 60 Days</v>
      </c>
      <c r="D91" s="3" t="str">
        <f t="shared" si="72"/>
        <v>10 - Closed</v>
      </c>
      <c r="E91" s="3" t="str">
        <f t="shared" si="19"/>
        <v>03 - Overdue 60 Days (20202)</v>
      </c>
      <c r="F91" s="3" t="str">
        <f t="shared" si="20"/>
        <v>10 - Closed (20203)</v>
      </c>
      <c r="G91" s="1">
        <f t="shared" ca="1" si="21"/>
        <v>9.6331658291457281</v>
      </c>
      <c r="H91" s="1">
        <f t="shared" ca="1" si="48"/>
        <v>1917</v>
      </c>
    </row>
    <row r="92" spans="1:8" x14ac:dyDescent="0.3">
      <c r="A92" t="s">
        <v>5</v>
      </c>
      <c r="B92" s="2">
        <f t="shared" si="17"/>
        <v>43921</v>
      </c>
      <c r="C92" s="3" t="str">
        <f t="shared" ref="C92:D92" si="73">+C54</f>
        <v>04 - Overdue 90 Days</v>
      </c>
      <c r="D92" s="3" t="str">
        <f t="shared" si="73"/>
        <v>01 - Regular</v>
      </c>
      <c r="E92" s="3" t="str">
        <f t="shared" si="19"/>
        <v>04 - Overdue 90 Days (20202)</v>
      </c>
      <c r="F92" s="3" t="str">
        <f t="shared" si="20"/>
        <v>01 - Regular (20203)</v>
      </c>
      <c r="G92" s="1">
        <f t="shared" ca="1" si="21"/>
        <v>16.209944751381215</v>
      </c>
      <c r="H92" s="1">
        <f t="shared" ca="1" si="48"/>
        <v>2934</v>
      </c>
    </row>
    <row r="93" spans="1:8" x14ac:dyDescent="0.3">
      <c r="A93" t="s">
        <v>5</v>
      </c>
      <c r="B93" s="2">
        <f t="shared" si="17"/>
        <v>43921</v>
      </c>
      <c r="C93" s="3" t="str">
        <f t="shared" ref="C93:D93" si="74">+C55</f>
        <v>04 - Overdue 90 Days</v>
      </c>
      <c r="D93" s="3" t="str">
        <f t="shared" si="74"/>
        <v>04 - Overdue 90 Days</v>
      </c>
      <c r="E93" s="3" t="str">
        <f t="shared" si="19"/>
        <v>04 - Overdue 90 Days (20202)</v>
      </c>
      <c r="F93" s="3" t="str">
        <f t="shared" si="20"/>
        <v>04 - Overdue 90 Days (20203)</v>
      </c>
      <c r="G93" s="1">
        <f t="shared" ca="1" si="21"/>
        <v>743.39037433155079</v>
      </c>
      <c r="H93" s="1">
        <f t="shared" ca="1" si="48"/>
        <v>139014</v>
      </c>
    </row>
    <row r="94" spans="1:8" x14ac:dyDescent="0.3">
      <c r="A94" t="s">
        <v>5</v>
      </c>
      <c r="B94" s="2">
        <f t="shared" si="17"/>
        <v>43921</v>
      </c>
      <c r="C94" s="3" t="str">
        <f t="shared" ref="C94:D94" si="75">+C56</f>
        <v>04 - Overdue 90 Days</v>
      </c>
      <c r="D94" s="3" t="str">
        <f t="shared" si="75"/>
        <v>05 - Overdue 06 Months</v>
      </c>
      <c r="E94" s="3" t="str">
        <f t="shared" si="19"/>
        <v>04 - Overdue 90 Days (20202)</v>
      </c>
      <c r="F94" s="3" t="str">
        <f t="shared" si="20"/>
        <v>05 - Overdue 06 Months (20203)</v>
      </c>
      <c r="G94" s="1">
        <f t="shared" ca="1" si="21"/>
        <v>97.601503759398497</v>
      </c>
      <c r="H94" s="1">
        <f t="shared" ca="1" si="48"/>
        <v>12981</v>
      </c>
    </row>
    <row r="95" spans="1:8" x14ac:dyDescent="0.3">
      <c r="A95" t="s">
        <v>5</v>
      </c>
      <c r="B95" s="2">
        <f t="shared" si="17"/>
        <v>43921</v>
      </c>
      <c r="C95" s="3" t="str">
        <f t="shared" ref="C95:D95" si="76">+C57</f>
        <v>04 - Overdue 90 Days</v>
      </c>
      <c r="D95" s="3" t="str">
        <f t="shared" si="76"/>
        <v>10 - Closed</v>
      </c>
      <c r="E95" s="3" t="str">
        <f t="shared" si="19"/>
        <v>04 - Overdue 90 Days (20202)</v>
      </c>
      <c r="F95" s="3" t="str">
        <f t="shared" si="20"/>
        <v>10 - Closed (20203)</v>
      </c>
      <c r="G95" s="1">
        <f t="shared" ca="1" si="21"/>
        <v>24.096774193548388</v>
      </c>
      <c r="H95" s="1">
        <f t="shared" ca="1" si="48"/>
        <v>3735</v>
      </c>
    </row>
    <row r="96" spans="1:8" x14ac:dyDescent="0.3">
      <c r="A96" t="s">
        <v>5</v>
      </c>
      <c r="B96" s="2">
        <f t="shared" si="17"/>
        <v>43921</v>
      </c>
      <c r="C96" s="3" t="str">
        <f t="shared" ref="C96:D96" si="77">+C58</f>
        <v>05 - Overdue 06 Months</v>
      </c>
      <c r="D96" s="3" t="str">
        <f t="shared" si="77"/>
        <v>01 - Regular</v>
      </c>
      <c r="E96" s="3" t="str">
        <f t="shared" si="19"/>
        <v>05 - Overdue 06 Months (20202)</v>
      </c>
      <c r="F96" s="3" t="str">
        <f t="shared" si="20"/>
        <v>01 - Regular (20203)</v>
      </c>
      <c r="G96" s="1">
        <f t="shared" ca="1" si="21"/>
        <v>139.9020618556701</v>
      </c>
      <c r="H96" s="1">
        <f t="shared" ca="1" si="48"/>
        <v>27141</v>
      </c>
    </row>
    <row r="97" spans="1:8" x14ac:dyDescent="0.3">
      <c r="A97" t="s">
        <v>5</v>
      </c>
      <c r="B97" s="2">
        <f t="shared" si="17"/>
        <v>43921</v>
      </c>
      <c r="C97" s="3" t="str">
        <f t="shared" ref="C97:D97" si="78">+C59</f>
        <v>05 - Overdue 06 Months</v>
      </c>
      <c r="D97" s="3" t="str">
        <f t="shared" si="78"/>
        <v>05 - Overdue 06 Months</v>
      </c>
      <c r="E97" s="3" t="str">
        <f t="shared" si="19"/>
        <v>05 - Overdue 06 Months (20202)</v>
      </c>
      <c r="F97" s="3" t="str">
        <f t="shared" si="20"/>
        <v>05 - Overdue 06 Months (20203)</v>
      </c>
      <c r="G97" s="1">
        <f t="shared" ca="1" si="21"/>
        <v>118.28571428571429</v>
      </c>
      <c r="H97" s="1">
        <f t="shared" ca="1" si="48"/>
        <v>19872</v>
      </c>
    </row>
    <row r="98" spans="1:8" x14ac:dyDescent="0.3">
      <c r="A98" t="s">
        <v>5</v>
      </c>
      <c r="B98" s="2">
        <f t="shared" si="17"/>
        <v>43921</v>
      </c>
      <c r="C98" s="3" t="str">
        <f t="shared" ref="C98:D98" si="79">+C60</f>
        <v>05 - Overdue 06 Months</v>
      </c>
      <c r="D98" s="3" t="str">
        <f t="shared" si="79"/>
        <v>06 - Overdue 12 Months</v>
      </c>
      <c r="E98" s="3" t="str">
        <f t="shared" si="19"/>
        <v>05 - Overdue 06 Months (20202)</v>
      </c>
      <c r="F98" s="3" t="str">
        <f t="shared" si="20"/>
        <v>06 - Overdue 12 Months (20203)</v>
      </c>
      <c r="G98" s="1">
        <f t="shared" ca="1" si="21"/>
        <v>37.113475177304963</v>
      </c>
      <c r="H98" s="1">
        <f t="shared" ca="1" si="48"/>
        <v>5233</v>
      </c>
    </row>
    <row r="99" spans="1:8" x14ac:dyDescent="0.3">
      <c r="A99" t="s">
        <v>5</v>
      </c>
      <c r="B99" s="2">
        <f t="shared" si="17"/>
        <v>43921</v>
      </c>
      <c r="C99" s="3" t="str">
        <f t="shared" ref="C99:D99" si="80">+C61</f>
        <v>05 - Overdue 06 Months</v>
      </c>
      <c r="D99" s="3" t="str">
        <f t="shared" si="80"/>
        <v>10 - Closed</v>
      </c>
      <c r="E99" s="3" t="str">
        <f t="shared" si="19"/>
        <v>05 - Overdue 06 Months (20202)</v>
      </c>
      <c r="F99" s="3" t="str">
        <f t="shared" si="20"/>
        <v>10 - Closed (20203)</v>
      </c>
      <c r="G99" s="1">
        <f t="shared" ca="1" si="21"/>
        <v>18.405405405405407</v>
      </c>
      <c r="H99" s="1">
        <f t="shared" ca="1" si="48"/>
        <v>3405</v>
      </c>
    </row>
    <row r="100" spans="1:8" x14ac:dyDescent="0.3">
      <c r="A100" t="s">
        <v>5</v>
      </c>
      <c r="B100" s="2">
        <f t="shared" si="17"/>
        <v>43921</v>
      </c>
      <c r="C100" s="3" t="str">
        <f t="shared" ref="C100:D100" si="81">+C62</f>
        <v>06 - Overdue 12 Months</v>
      </c>
      <c r="D100" s="3" t="str">
        <f t="shared" si="81"/>
        <v>01 - Regular</v>
      </c>
      <c r="E100" s="3" t="str">
        <f t="shared" si="19"/>
        <v>06 - Overdue 12 Months (20202)</v>
      </c>
      <c r="F100" s="3" t="str">
        <f t="shared" si="20"/>
        <v>01 - Regular (20203)</v>
      </c>
      <c r="G100" s="1">
        <f t="shared" ca="1" si="21"/>
        <v>24.72</v>
      </c>
      <c r="H100" s="1">
        <f t="shared" ca="1" si="48"/>
        <v>4944</v>
      </c>
    </row>
    <row r="101" spans="1:8" x14ac:dyDescent="0.3">
      <c r="A101" t="s">
        <v>5</v>
      </c>
      <c r="B101" s="2">
        <f t="shared" si="17"/>
        <v>43921</v>
      </c>
      <c r="C101" s="3" t="str">
        <f t="shared" ref="C101:D101" si="82">+C63</f>
        <v>06 - Overdue 12 Months</v>
      </c>
      <c r="D101" s="3" t="str">
        <f t="shared" si="82"/>
        <v>06 - Overdue 12 Months</v>
      </c>
      <c r="E101" s="3" t="str">
        <f t="shared" si="19"/>
        <v>06 - Overdue 12 Months (20202)</v>
      </c>
      <c r="F101" s="3" t="str">
        <f t="shared" si="20"/>
        <v>06 - Overdue 12 Months (20203)</v>
      </c>
      <c r="G101" s="1">
        <f t="shared" ca="1" si="21"/>
        <v>2055.3503649635036</v>
      </c>
      <c r="H101" s="1">
        <f t="shared" ca="1" si="48"/>
        <v>281583</v>
      </c>
    </row>
    <row r="102" spans="1:8" x14ac:dyDescent="0.3">
      <c r="A102" t="s">
        <v>5</v>
      </c>
      <c r="B102" s="2">
        <f t="shared" si="17"/>
        <v>43921</v>
      </c>
      <c r="C102" s="3" t="str">
        <f t="shared" ref="C102:D102" si="83">+C64</f>
        <v>06 - Overdue 12 Months</v>
      </c>
      <c r="D102" s="3" t="str">
        <f t="shared" si="83"/>
        <v>07 - Overdue 18 Months</v>
      </c>
      <c r="E102" s="3" t="str">
        <f t="shared" si="19"/>
        <v>06 - Overdue 12 Months (20202)</v>
      </c>
      <c r="F102" s="3" t="str">
        <f t="shared" si="20"/>
        <v>07 - Overdue 18 Months (20203)</v>
      </c>
      <c r="G102" s="1">
        <f t="shared" ca="1" si="21"/>
        <v>59.909774436090224</v>
      </c>
      <c r="H102" s="1">
        <f t="shared" ca="1" si="48"/>
        <v>7968</v>
      </c>
    </row>
    <row r="103" spans="1:8" x14ac:dyDescent="0.3">
      <c r="A103" t="s">
        <v>5</v>
      </c>
      <c r="B103" s="2">
        <f t="shared" si="17"/>
        <v>43921</v>
      </c>
      <c r="C103" s="3" t="str">
        <f t="shared" ref="C103:D103" si="84">+C65</f>
        <v>06 - Overdue 12 Months</v>
      </c>
      <c r="D103" s="3" t="str">
        <f t="shared" si="84"/>
        <v>10 - Closed</v>
      </c>
      <c r="E103" s="3" t="str">
        <f t="shared" si="19"/>
        <v>06 - Overdue 12 Months (20202)</v>
      </c>
      <c r="F103" s="3" t="str">
        <f t="shared" si="20"/>
        <v>10 - Closed (20203)</v>
      </c>
      <c r="G103" s="1">
        <f t="shared" ca="1" si="21"/>
        <v>6.7619047619047619</v>
      </c>
      <c r="H103" s="1">
        <f t="shared" ca="1" si="48"/>
        <v>1278</v>
      </c>
    </row>
    <row r="104" spans="1:8" x14ac:dyDescent="0.3">
      <c r="A104" t="s">
        <v>5</v>
      </c>
      <c r="B104" s="2">
        <f t="shared" si="17"/>
        <v>43921</v>
      </c>
      <c r="C104" s="3" t="str">
        <f t="shared" ref="C104:D104" si="85">+C66</f>
        <v>07 - Overdue 18 Months</v>
      </c>
      <c r="D104" s="3" t="str">
        <f t="shared" si="85"/>
        <v>01 - Regular</v>
      </c>
      <c r="E104" s="3" t="str">
        <f t="shared" si="19"/>
        <v>07 - Overdue 18 Months (20202)</v>
      </c>
      <c r="F104" s="3" t="str">
        <f t="shared" si="20"/>
        <v>01 - Regular (20203)</v>
      </c>
      <c r="G104" s="1">
        <f t="shared" ca="1" si="21"/>
        <v>17.192660550458715</v>
      </c>
      <c r="H104" s="1">
        <f t="shared" ca="1" si="48"/>
        <v>1874</v>
      </c>
    </row>
    <row r="105" spans="1:8" x14ac:dyDescent="0.3">
      <c r="A105" t="s">
        <v>5</v>
      </c>
      <c r="B105" s="2">
        <f t="shared" ref="B105:B168" si="86">EOMONTH(B67,1)</f>
        <v>43921</v>
      </c>
      <c r="C105" s="3" t="str">
        <f t="shared" ref="C105:D105" si="87">+C67</f>
        <v>07 - Overdue 18 Months</v>
      </c>
      <c r="D105" s="3" t="str">
        <f t="shared" si="87"/>
        <v>07 - Overdue 18 Months</v>
      </c>
      <c r="E105" s="3" t="str">
        <f t="shared" ref="E105:E168" si="88">+C105&amp;" ("&amp;YEAR(EOMONTH(B105,-1))&amp;MONTH(EOMONTH(B105,-1))&amp;")"</f>
        <v>07 - Overdue 18 Months (20202)</v>
      </c>
      <c r="F105" s="3" t="str">
        <f t="shared" ref="F105:F168" si="89">+D105&amp;" ("&amp;YEAR(B105)&amp;MONTH(B105)&amp;")"</f>
        <v>07 - Overdue 18 Months (20203)</v>
      </c>
      <c r="G105" s="1">
        <f t="shared" ref="G105:G168" ca="1" si="90">H105/RANDBETWEEN(100,200)</f>
        <v>489.80357142857144</v>
      </c>
      <c r="H105" s="1">
        <f t="shared" ca="1" si="48"/>
        <v>54858</v>
      </c>
    </row>
    <row r="106" spans="1:8" x14ac:dyDescent="0.3">
      <c r="A106" t="s">
        <v>5</v>
      </c>
      <c r="B106" s="2">
        <f t="shared" si="86"/>
        <v>43921</v>
      </c>
      <c r="C106" s="3" t="str">
        <f t="shared" ref="C106:D106" si="91">+C68</f>
        <v>07 - Overdue 18 Months</v>
      </c>
      <c r="D106" s="3" t="str">
        <f t="shared" si="91"/>
        <v>08 - Overdue 02 Years</v>
      </c>
      <c r="E106" s="3" t="str">
        <f t="shared" si="88"/>
        <v>07 - Overdue 18 Months (20202)</v>
      </c>
      <c r="F106" s="3" t="str">
        <f t="shared" si="89"/>
        <v>08 - Overdue 02 Years (20203)</v>
      </c>
      <c r="G106" s="1">
        <f t="shared" ca="1" si="90"/>
        <v>141.47747747747746</v>
      </c>
      <c r="H106" s="1">
        <f t="shared" ca="1" si="48"/>
        <v>15704</v>
      </c>
    </row>
    <row r="107" spans="1:8" x14ac:dyDescent="0.3">
      <c r="A107" t="s">
        <v>5</v>
      </c>
      <c r="B107" s="2">
        <f t="shared" si="86"/>
        <v>43921</v>
      </c>
      <c r="C107" s="3" t="str">
        <f t="shared" ref="C107:D107" si="92">+C69</f>
        <v>07 - Overdue 18 Months</v>
      </c>
      <c r="D107" s="3" t="str">
        <f t="shared" si="92"/>
        <v>10 - Closed</v>
      </c>
      <c r="E107" s="3" t="str">
        <f t="shared" si="88"/>
        <v>07 - Overdue 18 Months (20202)</v>
      </c>
      <c r="F107" s="3" t="str">
        <f t="shared" si="89"/>
        <v>10 - Closed (20203)</v>
      </c>
      <c r="G107" s="1">
        <f t="shared" ca="1" si="90"/>
        <v>31.702898550724637</v>
      </c>
      <c r="H107" s="1">
        <f t="shared" ca="1" si="48"/>
        <v>4375</v>
      </c>
    </row>
    <row r="108" spans="1:8" x14ac:dyDescent="0.3">
      <c r="A108" t="s">
        <v>5</v>
      </c>
      <c r="B108" s="2">
        <f t="shared" si="86"/>
        <v>43921</v>
      </c>
      <c r="C108" s="3" t="str">
        <f t="shared" ref="C108:D108" si="93">+C70</f>
        <v>08 - Overdue 02 Years</v>
      </c>
      <c r="D108" s="3" t="str">
        <f t="shared" si="93"/>
        <v>01 - Regular</v>
      </c>
      <c r="E108" s="3" t="str">
        <f t="shared" si="88"/>
        <v>08 - Overdue 02 Years (20202)</v>
      </c>
      <c r="F108" s="3" t="str">
        <f t="shared" si="89"/>
        <v>01 - Regular (20203)</v>
      </c>
      <c r="G108" s="1">
        <f t="shared" ca="1" si="90"/>
        <v>34.664893617021278</v>
      </c>
      <c r="H108" s="1">
        <f t="shared" ca="1" si="48"/>
        <v>6517</v>
      </c>
    </row>
    <row r="109" spans="1:8" x14ac:dyDescent="0.3">
      <c r="A109" t="s">
        <v>5</v>
      </c>
      <c r="B109" s="2">
        <f t="shared" si="86"/>
        <v>43921</v>
      </c>
      <c r="C109" s="3" t="str">
        <f t="shared" ref="C109:D109" si="94">+C71</f>
        <v>08 - Overdue 02 Years</v>
      </c>
      <c r="D109" s="3" t="str">
        <f t="shared" si="94"/>
        <v>08 - Overdue 02 Years</v>
      </c>
      <c r="E109" s="3" t="str">
        <f t="shared" si="88"/>
        <v>08 - Overdue 02 Years (20202)</v>
      </c>
      <c r="F109" s="3" t="str">
        <f t="shared" si="89"/>
        <v>08 - Overdue 02 Years (20203)</v>
      </c>
      <c r="G109" s="1">
        <f t="shared" ca="1" si="90"/>
        <v>1856.4705882352941</v>
      </c>
      <c r="H109" s="1">
        <f t="shared" ca="1" si="48"/>
        <v>347160</v>
      </c>
    </row>
    <row r="110" spans="1:8" x14ac:dyDescent="0.3">
      <c r="A110" t="s">
        <v>5</v>
      </c>
      <c r="B110" s="2">
        <f t="shared" si="86"/>
        <v>43921</v>
      </c>
      <c r="C110" s="3" t="str">
        <f t="shared" ref="C110:D110" si="95">+C72</f>
        <v>08 - Overdue 02 Years</v>
      </c>
      <c r="D110" s="3" t="str">
        <f t="shared" si="95"/>
        <v>09 - Overdue 03 Years</v>
      </c>
      <c r="E110" s="3" t="str">
        <f t="shared" si="88"/>
        <v>08 - Overdue 02 Years (20202)</v>
      </c>
      <c r="F110" s="3" t="str">
        <f t="shared" si="89"/>
        <v>09 - Overdue 03 Years (20203)</v>
      </c>
      <c r="G110" s="1">
        <f t="shared" ca="1" si="90"/>
        <v>146.24836601307189</v>
      </c>
      <c r="H110" s="1">
        <f t="shared" ca="1" si="48"/>
        <v>22376</v>
      </c>
    </row>
    <row r="111" spans="1:8" x14ac:dyDescent="0.3">
      <c r="A111" t="s">
        <v>5</v>
      </c>
      <c r="B111" s="2">
        <f t="shared" si="86"/>
        <v>43921</v>
      </c>
      <c r="C111" s="3" t="str">
        <f t="shared" ref="C111:D111" si="96">+C73</f>
        <v>08 - Overdue 02 Years</v>
      </c>
      <c r="D111" s="3" t="str">
        <f t="shared" si="96"/>
        <v>10 - Closed</v>
      </c>
      <c r="E111" s="3" t="str">
        <f t="shared" si="88"/>
        <v>08 - Overdue 02 Years (20202)</v>
      </c>
      <c r="F111" s="3" t="str">
        <f t="shared" si="89"/>
        <v>10 - Closed (20203)</v>
      </c>
      <c r="G111" s="1">
        <f t="shared" ca="1" si="90"/>
        <v>3.16</v>
      </c>
      <c r="H111" s="1">
        <f t="shared" ca="1" si="48"/>
        <v>632</v>
      </c>
    </row>
    <row r="112" spans="1:8" x14ac:dyDescent="0.3">
      <c r="A112" t="s">
        <v>5</v>
      </c>
      <c r="B112" s="2">
        <f t="shared" si="86"/>
        <v>43921</v>
      </c>
      <c r="C112" s="3" t="str">
        <f t="shared" ref="C112:D112" si="97">+C74</f>
        <v>09 - Overdue 03 Years</v>
      </c>
      <c r="D112" s="3" t="str">
        <f t="shared" si="97"/>
        <v>01 - Regular</v>
      </c>
      <c r="E112" s="3" t="str">
        <f t="shared" si="88"/>
        <v>09 - Overdue 03 Years (20202)</v>
      </c>
      <c r="F112" s="3" t="str">
        <f t="shared" si="89"/>
        <v>01 - Regular (20203)</v>
      </c>
      <c r="G112" s="1">
        <f t="shared" ca="1" si="90"/>
        <v>91.876106194690266</v>
      </c>
      <c r="H112" s="1">
        <f t="shared" ca="1" si="48"/>
        <v>10382</v>
      </c>
    </row>
    <row r="113" spans="1:8" x14ac:dyDescent="0.3">
      <c r="A113" t="s">
        <v>5</v>
      </c>
      <c r="B113" s="2">
        <f t="shared" si="86"/>
        <v>43921</v>
      </c>
      <c r="C113" s="3" t="str">
        <f t="shared" ref="C113:D113" si="98">+C75</f>
        <v>09 - Overdue 03 Years</v>
      </c>
      <c r="D113" s="3" t="str">
        <f t="shared" si="98"/>
        <v>09 - Overdue 03 Years</v>
      </c>
      <c r="E113" s="3" t="str">
        <f t="shared" si="88"/>
        <v>09 - Overdue 03 Years (20202)</v>
      </c>
      <c r="F113" s="3" t="str">
        <f t="shared" si="89"/>
        <v>09 - Overdue 03 Years (20203)</v>
      </c>
      <c r="G113" s="1">
        <f t="shared" ca="1" si="90"/>
        <v>1637.5254237288136</v>
      </c>
      <c r="H113" s="1">
        <f t="shared" ca="1" si="48"/>
        <v>289842</v>
      </c>
    </row>
    <row r="114" spans="1:8" x14ac:dyDescent="0.3">
      <c r="A114" t="s">
        <v>5</v>
      </c>
      <c r="B114" s="2">
        <f t="shared" si="86"/>
        <v>43921</v>
      </c>
      <c r="C114" s="3" t="str">
        <f t="shared" ref="C114:D114" si="99">+C76</f>
        <v>09 - Overdue 03 Years</v>
      </c>
      <c r="D114" s="3" t="str">
        <f t="shared" si="99"/>
        <v>11 - Written Off</v>
      </c>
      <c r="E114" s="3" t="str">
        <f t="shared" si="88"/>
        <v>09 - Overdue 03 Years (20202)</v>
      </c>
      <c r="F114" s="3" t="str">
        <f t="shared" si="89"/>
        <v>11 - Written Off (20203)</v>
      </c>
      <c r="G114" s="1">
        <f t="shared" ca="1" si="90"/>
        <v>2.95</v>
      </c>
      <c r="H114" s="1">
        <f t="shared" ca="1" si="48"/>
        <v>354</v>
      </c>
    </row>
    <row r="115" spans="1:8" x14ac:dyDescent="0.3">
      <c r="A115" t="s">
        <v>5</v>
      </c>
      <c r="B115" s="2">
        <f t="shared" si="86"/>
        <v>43921</v>
      </c>
      <c r="C115" s="3" t="str">
        <f t="shared" ref="C115:D115" si="100">+C77</f>
        <v>09 - Overdue 03 Years</v>
      </c>
      <c r="D115" s="3" t="str">
        <f t="shared" si="100"/>
        <v>10 - Closed</v>
      </c>
      <c r="E115" s="3" t="str">
        <f t="shared" si="88"/>
        <v>09 - Overdue 03 Years (20202)</v>
      </c>
      <c r="F115" s="3" t="str">
        <f t="shared" si="89"/>
        <v>10 - Closed (20203)</v>
      </c>
      <c r="G115" s="1">
        <f t="shared" ca="1" si="90"/>
        <v>8.23</v>
      </c>
      <c r="H115" s="1">
        <f t="shared" ca="1" si="48"/>
        <v>823</v>
      </c>
    </row>
    <row r="116" spans="1:8" x14ac:dyDescent="0.3">
      <c r="A116" t="s">
        <v>5</v>
      </c>
      <c r="B116" s="2">
        <f t="shared" si="86"/>
        <v>43951</v>
      </c>
      <c r="C116" s="3" t="str">
        <f t="shared" ref="C116:D116" si="101">+C78</f>
        <v>-</v>
      </c>
      <c r="D116" s="3" t="str">
        <f t="shared" si="101"/>
        <v>00 - Fresh Loans</v>
      </c>
      <c r="E116" s="3" t="str">
        <f t="shared" si="88"/>
        <v>- (20203)</v>
      </c>
      <c r="F116" s="3" t="str">
        <f t="shared" si="89"/>
        <v>00 - Fresh Loans (20204)</v>
      </c>
      <c r="G116" s="1">
        <f t="shared" ca="1" si="90"/>
        <v>27.40566037735849</v>
      </c>
      <c r="H116" s="1">
        <f t="shared" ca="1" si="48"/>
        <v>2905</v>
      </c>
    </row>
    <row r="117" spans="1:8" x14ac:dyDescent="0.3">
      <c r="A117" t="s">
        <v>5</v>
      </c>
      <c r="B117" s="2">
        <f t="shared" si="86"/>
        <v>43951</v>
      </c>
      <c r="C117" s="3" t="str">
        <f t="shared" ref="C117:D117" si="102">+C79</f>
        <v>00 - Fresh Loans</v>
      </c>
      <c r="D117" s="3" t="str">
        <f t="shared" si="102"/>
        <v>01 - Regular</v>
      </c>
      <c r="E117" s="3" t="str">
        <f t="shared" si="88"/>
        <v>00 - Fresh Loans (20203)</v>
      </c>
      <c r="F117" s="3" t="str">
        <f t="shared" si="89"/>
        <v>01 - Regular (20204)</v>
      </c>
      <c r="G117" s="1">
        <f t="shared" ca="1" si="90"/>
        <v>29.120689655172413</v>
      </c>
      <c r="H117" s="1">
        <f t="shared" ca="1" si="48"/>
        <v>3378</v>
      </c>
    </row>
    <row r="118" spans="1:8" x14ac:dyDescent="0.3">
      <c r="A118" t="s">
        <v>5</v>
      </c>
      <c r="B118" s="2">
        <f t="shared" si="86"/>
        <v>43951</v>
      </c>
      <c r="C118" s="3" t="str">
        <f t="shared" ref="C118:D118" si="103">+C80</f>
        <v>00 - Fresh Loans</v>
      </c>
      <c r="D118" s="3" t="str">
        <f t="shared" si="103"/>
        <v>10 - Closed</v>
      </c>
      <c r="E118" s="3" t="str">
        <f t="shared" si="88"/>
        <v>00 - Fresh Loans (20203)</v>
      </c>
      <c r="F118" s="3" t="str">
        <f t="shared" si="89"/>
        <v>10 - Closed (20204)</v>
      </c>
      <c r="G118" s="1">
        <f t="shared" ca="1" si="90"/>
        <v>14.24812030075188</v>
      </c>
      <c r="H118" s="1">
        <f t="shared" ca="1" si="48"/>
        <v>1895</v>
      </c>
    </row>
    <row r="119" spans="1:8" x14ac:dyDescent="0.3">
      <c r="A119" t="s">
        <v>5</v>
      </c>
      <c r="B119" s="2">
        <f t="shared" si="86"/>
        <v>43951</v>
      </c>
      <c r="C119" s="3" t="str">
        <f t="shared" ref="C119:D119" si="104">+C81</f>
        <v>01 - Regular</v>
      </c>
      <c r="D119" s="3" t="str">
        <f t="shared" si="104"/>
        <v>01 - Regular</v>
      </c>
      <c r="E119" s="3" t="str">
        <f t="shared" si="88"/>
        <v>01 - Regular (20203)</v>
      </c>
      <c r="F119" s="3" t="str">
        <f t="shared" si="89"/>
        <v>01 - Regular (20204)</v>
      </c>
      <c r="G119" s="1">
        <f t="shared" ca="1" si="90"/>
        <v>13398.513274336283</v>
      </c>
      <c r="H119" s="1">
        <f t="shared" ca="1" si="48"/>
        <v>1514032</v>
      </c>
    </row>
    <row r="120" spans="1:8" x14ac:dyDescent="0.3">
      <c r="A120" t="s">
        <v>5</v>
      </c>
      <c r="B120" s="2">
        <f t="shared" si="86"/>
        <v>43951</v>
      </c>
      <c r="C120" s="3" t="str">
        <f t="shared" ref="C120:D120" si="105">+C82</f>
        <v>01 - Regular</v>
      </c>
      <c r="D120" s="3" t="str">
        <f t="shared" si="105"/>
        <v>02 - Overdue 30 Days</v>
      </c>
      <c r="E120" s="3" t="str">
        <f t="shared" si="88"/>
        <v>01 - Regular (20203)</v>
      </c>
      <c r="F120" s="3" t="str">
        <f t="shared" si="89"/>
        <v>02 - Overdue 30 Days (20204)</v>
      </c>
      <c r="G120" s="1">
        <f t="shared" ca="1" si="90"/>
        <v>340.10714285714283</v>
      </c>
      <c r="H120" s="1">
        <f t="shared" ca="1" si="48"/>
        <v>38092</v>
      </c>
    </row>
    <row r="121" spans="1:8" x14ac:dyDescent="0.3">
      <c r="A121" t="s">
        <v>5</v>
      </c>
      <c r="B121" s="2">
        <f t="shared" si="86"/>
        <v>43951</v>
      </c>
      <c r="C121" s="3" t="str">
        <f t="shared" ref="C121:D121" si="106">+C83</f>
        <v>01 - Regular</v>
      </c>
      <c r="D121" s="3" t="str">
        <f t="shared" si="106"/>
        <v>10 - Closed</v>
      </c>
      <c r="E121" s="3" t="str">
        <f t="shared" si="88"/>
        <v>01 - Regular (20203)</v>
      </c>
      <c r="F121" s="3" t="str">
        <f t="shared" si="89"/>
        <v>10 - Closed (20204)</v>
      </c>
      <c r="G121" s="1">
        <f t="shared" ca="1" si="90"/>
        <v>2.3457446808510638</v>
      </c>
      <c r="H121" s="1">
        <f t="shared" ca="1" si="48"/>
        <v>441</v>
      </c>
    </row>
    <row r="122" spans="1:8" x14ac:dyDescent="0.3">
      <c r="A122" t="s">
        <v>5</v>
      </c>
      <c r="B122" s="2">
        <f t="shared" si="86"/>
        <v>43951</v>
      </c>
      <c r="C122" s="3" t="str">
        <f t="shared" ref="C122:D122" si="107">+C84</f>
        <v>02 - Overdue 30 Days</v>
      </c>
      <c r="D122" s="3" t="str">
        <f t="shared" si="107"/>
        <v>01 - Regular</v>
      </c>
      <c r="E122" s="3" t="str">
        <f t="shared" si="88"/>
        <v>02 - Overdue 30 Days (20203)</v>
      </c>
      <c r="F122" s="3" t="str">
        <f t="shared" si="89"/>
        <v>01 - Regular (20204)</v>
      </c>
      <c r="G122" s="1">
        <f t="shared" ca="1" si="90"/>
        <v>39.371257485029943</v>
      </c>
      <c r="H122" s="1">
        <f t="shared" ca="1" si="48"/>
        <v>6575</v>
      </c>
    </row>
    <row r="123" spans="1:8" x14ac:dyDescent="0.3">
      <c r="A123" t="s">
        <v>5</v>
      </c>
      <c r="B123" s="2">
        <f t="shared" si="86"/>
        <v>43951</v>
      </c>
      <c r="C123" s="3" t="str">
        <f t="shared" ref="C123:D123" si="108">+C85</f>
        <v>02 - Overdue 30 Days</v>
      </c>
      <c r="D123" s="3" t="str">
        <f t="shared" si="108"/>
        <v>02 - Overdue 30 Days</v>
      </c>
      <c r="E123" s="3" t="str">
        <f t="shared" si="88"/>
        <v>02 - Overdue 30 Days (20203)</v>
      </c>
      <c r="F123" s="3" t="str">
        <f t="shared" si="89"/>
        <v>02 - Overdue 30 Days (20204)</v>
      </c>
      <c r="G123" s="1">
        <f t="shared" ca="1" si="90"/>
        <v>344.12244897959181</v>
      </c>
      <c r="H123" s="1">
        <f t="shared" ca="1" si="48"/>
        <v>67448</v>
      </c>
    </row>
    <row r="124" spans="1:8" x14ac:dyDescent="0.3">
      <c r="A124" t="s">
        <v>5</v>
      </c>
      <c r="B124" s="2">
        <f t="shared" si="86"/>
        <v>43951</v>
      </c>
      <c r="C124" s="3" t="str">
        <f t="shared" ref="C124:D124" si="109">+C86</f>
        <v>02 - Overdue 30 Days</v>
      </c>
      <c r="D124" s="3" t="str">
        <f t="shared" si="109"/>
        <v>03 - Overdue 60 Days</v>
      </c>
      <c r="E124" s="3" t="str">
        <f t="shared" si="88"/>
        <v>02 - Overdue 30 Days (20203)</v>
      </c>
      <c r="F124" s="3" t="str">
        <f t="shared" si="89"/>
        <v>03 - Overdue 60 Days (20204)</v>
      </c>
      <c r="G124" s="1">
        <f t="shared" ca="1" si="90"/>
        <v>98.54</v>
      </c>
      <c r="H124" s="1">
        <f t="shared" ca="1" si="48"/>
        <v>19708</v>
      </c>
    </row>
    <row r="125" spans="1:8" x14ac:dyDescent="0.3">
      <c r="A125" t="s">
        <v>5</v>
      </c>
      <c r="B125" s="2">
        <f t="shared" si="86"/>
        <v>43951</v>
      </c>
      <c r="C125" s="3" t="str">
        <f t="shared" ref="C125:D125" si="110">+C87</f>
        <v>02 - Overdue 30 Days</v>
      </c>
      <c r="D125" s="3" t="str">
        <f t="shared" si="110"/>
        <v>10 - Closed</v>
      </c>
      <c r="E125" s="3" t="str">
        <f t="shared" si="88"/>
        <v>02 - Overdue 30 Days (20203)</v>
      </c>
      <c r="F125" s="3" t="str">
        <f t="shared" si="89"/>
        <v>10 - Closed (20204)</v>
      </c>
      <c r="G125" s="1">
        <f t="shared" ca="1" si="90"/>
        <v>18.031088082901555</v>
      </c>
      <c r="H125" s="1">
        <f t="shared" ca="1" si="48"/>
        <v>3480</v>
      </c>
    </row>
    <row r="126" spans="1:8" x14ac:dyDescent="0.3">
      <c r="A126" t="s">
        <v>5</v>
      </c>
      <c r="B126" s="2">
        <f t="shared" si="86"/>
        <v>43951</v>
      </c>
      <c r="C126" s="3" t="str">
        <f t="shared" ref="C126:D126" si="111">+C88</f>
        <v>03 - Overdue 60 Days</v>
      </c>
      <c r="D126" s="3" t="str">
        <f t="shared" si="111"/>
        <v>01 - Regular</v>
      </c>
      <c r="E126" s="3" t="str">
        <f t="shared" si="88"/>
        <v>03 - Overdue 60 Days (20203)</v>
      </c>
      <c r="F126" s="3" t="str">
        <f t="shared" si="89"/>
        <v>01 - Regular (20204)</v>
      </c>
      <c r="G126" s="1">
        <f t="shared" ca="1" si="90"/>
        <v>52.25</v>
      </c>
      <c r="H126" s="1">
        <f t="shared" ca="1" si="48"/>
        <v>9196</v>
      </c>
    </row>
    <row r="127" spans="1:8" x14ac:dyDescent="0.3">
      <c r="A127" t="s">
        <v>5</v>
      </c>
      <c r="B127" s="2">
        <f t="shared" si="86"/>
        <v>43951</v>
      </c>
      <c r="C127" s="3" t="str">
        <f t="shared" ref="C127:D127" si="112">+C89</f>
        <v>03 - Overdue 60 Days</v>
      </c>
      <c r="D127" s="3" t="str">
        <f t="shared" si="112"/>
        <v>03 - Overdue 60 Days</v>
      </c>
      <c r="E127" s="3" t="str">
        <f t="shared" si="88"/>
        <v>03 - Overdue 60 Days (20203)</v>
      </c>
      <c r="F127" s="3" t="str">
        <f t="shared" si="89"/>
        <v>03 - Overdue 60 Days (20204)</v>
      </c>
      <c r="G127" s="1">
        <f t="shared" ca="1" si="90"/>
        <v>393.69026548672565</v>
      </c>
      <c r="H127" s="1">
        <f t="shared" ca="1" si="48"/>
        <v>44487</v>
      </c>
    </row>
    <row r="128" spans="1:8" x14ac:dyDescent="0.3">
      <c r="A128" t="s">
        <v>5</v>
      </c>
      <c r="B128" s="2">
        <f t="shared" si="86"/>
        <v>43951</v>
      </c>
      <c r="C128" s="3" t="str">
        <f t="shared" ref="C128:D128" si="113">+C90</f>
        <v>03 - Overdue 60 Days</v>
      </c>
      <c r="D128" s="3" t="str">
        <f t="shared" si="113"/>
        <v>04 - Overdue 90 Days</v>
      </c>
      <c r="E128" s="3" t="str">
        <f t="shared" si="88"/>
        <v>03 - Overdue 60 Days (20203)</v>
      </c>
      <c r="F128" s="3" t="str">
        <f t="shared" si="89"/>
        <v>04 - Overdue 90 Days (20204)</v>
      </c>
      <c r="G128" s="1">
        <f t="shared" ca="1" si="90"/>
        <v>47.127659574468083</v>
      </c>
      <c r="H128" s="1">
        <f t="shared" ca="1" si="48"/>
        <v>8860</v>
      </c>
    </row>
    <row r="129" spans="1:8" x14ac:dyDescent="0.3">
      <c r="A129" t="s">
        <v>5</v>
      </c>
      <c r="B129" s="2">
        <f t="shared" si="86"/>
        <v>43951</v>
      </c>
      <c r="C129" s="3" t="str">
        <f t="shared" ref="C129:D129" si="114">+C91</f>
        <v>03 - Overdue 60 Days</v>
      </c>
      <c r="D129" s="3" t="str">
        <f t="shared" si="114"/>
        <v>10 - Closed</v>
      </c>
      <c r="E129" s="3" t="str">
        <f t="shared" si="88"/>
        <v>03 - Overdue 60 Days (20203)</v>
      </c>
      <c r="F129" s="3" t="str">
        <f t="shared" si="89"/>
        <v>10 - Closed (20204)</v>
      </c>
      <c r="G129" s="1">
        <f t="shared" ca="1" si="90"/>
        <v>10.251366120218579</v>
      </c>
      <c r="H129" s="1">
        <f t="shared" ca="1" si="48"/>
        <v>1876</v>
      </c>
    </row>
    <row r="130" spans="1:8" x14ac:dyDescent="0.3">
      <c r="A130" t="s">
        <v>5</v>
      </c>
      <c r="B130" s="2">
        <f t="shared" si="86"/>
        <v>43951</v>
      </c>
      <c r="C130" s="3" t="str">
        <f t="shared" ref="C130:D130" si="115">+C92</f>
        <v>04 - Overdue 90 Days</v>
      </c>
      <c r="D130" s="3" t="str">
        <f t="shared" si="115"/>
        <v>01 - Regular</v>
      </c>
      <c r="E130" s="3" t="str">
        <f t="shared" si="88"/>
        <v>04 - Overdue 90 Days (20203)</v>
      </c>
      <c r="F130" s="3" t="str">
        <f t="shared" si="89"/>
        <v>01 - Regular (20204)</v>
      </c>
      <c r="G130" s="1">
        <f t="shared" ca="1" si="90"/>
        <v>254.57142857142858</v>
      </c>
      <c r="H130" s="1">
        <f t="shared" ca="1" si="48"/>
        <v>39204</v>
      </c>
    </row>
    <row r="131" spans="1:8" x14ac:dyDescent="0.3">
      <c r="A131" t="s">
        <v>5</v>
      </c>
      <c r="B131" s="2">
        <f t="shared" si="86"/>
        <v>43951</v>
      </c>
      <c r="C131" s="3" t="str">
        <f t="shared" ref="C131:D131" si="116">+C93</f>
        <v>04 - Overdue 90 Days</v>
      </c>
      <c r="D131" s="3" t="str">
        <f t="shared" si="116"/>
        <v>04 - Overdue 90 Days</v>
      </c>
      <c r="E131" s="3" t="str">
        <f t="shared" si="88"/>
        <v>04 - Overdue 90 Days (20203)</v>
      </c>
      <c r="F131" s="3" t="str">
        <f t="shared" si="89"/>
        <v>04 - Overdue 90 Days (20204)</v>
      </c>
      <c r="G131" s="1">
        <f t="shared" ca="1" si="90"/>
        <v>222.06</v>
      </c>
      <c r="H131" s="1">
        <f t="shared" ref="H131:H194" ca="1" si="117">IF(AND(C131="01 - Regular",D131="01 - Regular"),RANDBETWEEN(111111,999999)*RANDBETWEEN(1,5),IF(OR(D131="10 - Closed",D131="11 - Written Off"),RANDBETWEEN(111,999)*RANDBETWEEN(1,5),IF(C131=D131,RANDBETWEEN(11111,99999)*RANDBETWEEN(1,5),RANDBETWEEN(1111,9999)*RANDBETWEEN(1,5))))</f>
        <v>44412</v>
      </c>
    </row>
    <row r="132" spans="1:8" x14ac:dyDescent="0.3">
      <c r="A132" t="s">
        <v>5</v>
      </c>
      <c r="B132" s="2">
        <f t="shared" si="86"/>
        <v>43951</v>
      </c>
      <c r="C132" s="3" t="str">
        <f t="shared" ref="C132:D132" si="118">+C94</f>
        <v>04 - Overdue 90 Days</v>
      </c>
      <c r="D132" s="3" t="str">
        <f t="shared" si="118"/>
        <v>05 - Overdue 06 Months</v>
      </c>
      <c r="E132" s="3" t="str">
        <f t="shared" si="88"/>
        <v>04 - Overdue 90 Days (20203)</v>
      </c>
      <c r="F132" s="3" t="str">
        <f t="shared" si="89"/>
        <v>05 - Overdue 06 Months (20204)</v>
      </c>
      <c r="G132" s="1">
        <f t="shared" ca="1" si="90"/>
        <v>32.367924528301884</v>
      </c>
      <c r="H132" s="1">
        <f t="shared" ca="1" si="117"/>
        <v>3431</v>
      </c>
    </row>
    <row r="133" spans="1:8" x14ac:dyDescent="0.3">
      <c r="A133" t="s">
        <v>5</v>
      </c>
      <c r="B133" s="2">
        <f t="shared" si="86"/>
        <v>43951</v>
      </c>
      <c r="C133" s="3" t="str">
        <f t="shared" ref="C133:D133" si="119">+C95</f>
        <v>04 - Overdue 90 Days</v>
      </c>
      <c r="D133" s="3" t="str">
        <f t="shared" si="119"/>
        <v>10 - Closed</v>
      </c>
      <c r="E133" s="3" t="str">
        <f t="shared" si="88"/>
        <v>04 - Overdue 90 Days (20203)</v>
      </c>
      <c r="F133" s="3" t="str">
        <f t="shared" si="89"/>
        <v>10 - Closed (20204)</v>
      </c>
      <c r="G133" s="1">
        <f t="shared" ca="1" si="90"/>
        <v>16.134228187919462</v>
      </c>
      <c r="H133" s="1">
        <f t="shared" ca="1" si="117"/>
        <v>2404</v>
      </c>
    </row>
    <row r="134" spans="1:8" x14ac:dyDescent="0.3">
      <c r="A134" t="s">
        <v>5</v>
      </c>
      <c r="B134" s="2">
        <f t="shared" si="86"/>
        <v>43951</v>
      </c>
      <c r="C134" s="3" t="str">
        <f t="shared" ref="C134:D134" si="120">+C96</f>
        <v>05 - Overdue 06 Months</v>
      </c>
      <c r="D134" s="3" t="str">
        <f t="shared" si="120"/>
        <v>01 - Regular</v>
      </c>
      <c r="E134" s="3" t="str">
        <f t="shared" si="88"/>
        <v>05 - Overdue 06 Months (20203)</v>
      </c>
      <c r="F134" s="3" t="str">
        <f t="shared" si="89"/>
        <v>01 - Regular (20204)</v>
      </c>
      <c r="G134" s="1">
        <f t="shared" ca="1" si="90"/>
        <v>274.03100775193798</v>
      </c>
      <c r="H134" s="1">
        <f t="shared" ca="1" si="117"/>
        <v>35350</v>
      </c>
    </row>
    <row r="135" spans="1:8" x14ac:dyDescent="0.3">
      <c r="A135" t="s">
        <v>5</v>
      </c>
      <c r="B135" s="2">
        <f t="shared" si="86"/>
        <v>43951</v>
      </c>
      <c r="C135" s="3" t="str">
        <f t="shared" ref="C135:D135" si="121">+C97</f>
        <v>05 - Overdue 06 Months</v>
      </c>
      <c r="D135" s="3" t="str">
        <f t="shared" si="121"/>
        <v>05 - Overdue 06 Months</v>
      </c>
      <c r="E135" s="3" t="str">
        <f t="shared" si="88"/>
        <v>05 - Overdue 06 Months (20203)</v>
      </c>
      <c r="F135" s="3" t="str">
        <f t="shared" si="89"/>
        <v>05 - Overdue 06 Months (20204)</v>
      </c>
      <c r="G135" s="1">
        <f t="shared" ca="1" si="90"/>
        <v>426.84126984126982</v>
      </c>
      <c r="H135" s="1">
        <f t="shared" ca="1" si="117"/>
        <v>53782</v>
      </c>
    </row>
    <row r="136" spans="1:8" x14ac:dyDescent="0.3">
      <c r="A136" t="s">
        <v>5</v>
      </c>
      <c r="B136" s="2">
        <f t="shared" si="86"/>
        <v>43951</v>
      </c>
      <c r="C136" s="3" t="str">
        <f t="shared" ref="C136:D136" si="122">+C98</f>
        <v>05 - Overdue 06 Months</v>
      </c>
      <c r="D136" s="3" t="str">
        <f t="shared" si="122"/>
        <v>06 - Overdue 12 Months</v>
      </c>
      <c r="E136" s="3" t="str">
        <f t="shared" si="88"/>
        <v>05 - Overdue 06 Months (20203)</v>
      </c>
      <c r="F136" s="3" t="str">
        <f t="shared" si="89"/>
        <v>06 - Overdue 12 Months (20204)</v>
      </c>
      <c r="G136" s="1">
        <f t="shared" ca="1" si="90"/>
        <v>14.4</v>
      </c>
      <c r="H136" s="1">
        <f t="shared" ca="1" si="117"/>
        <v>1800</v>
      </c>
    </row>
    <row r="137" spans="1:8" x14ac:dyDescent="0.3">
      <c r="A137" t="s">
        <v>5</v>
      </c>
      <c r="B137" s="2">
        <f t="shared" si="86"/>
        <v>43951</v>
      </c>
      <c r="C137" s="3" t="str">
        <f t="shared" ref="C137:D137" si="123">+C99</f>
        <v>05 - Overdue 06 Months</v>
      </c>
      <c r="D137" s="3" t="str">
        <f t="shared" si="123"/>
        <v>10 - Closed</v>
      </c>
      <c r="E137" s="3" t="str">
        <f t="shared" si="88"/>
        <v>05 - Overdue 06 Months (20203)</v>
      </c>
      <c r="F137" s="3" t="str">
        <f t="shared" si="89"/>
        <v>10 - Closed (20204)</v>
      </c>
      <c r="G137" s="1">
        <f t="shared" ca="1" si="90"/>
        <v>30.634920634920636</v>
      </c>
      <c r="H137" s="1">
        <f t="shared" ca="1" si="117"/>
        <v>3860</v>
      </c>
    </row>
    <row r="138" spans="1:8" x14ac:dyDescent="0.3">
      <c r="A138" t="s">
        <v>5</v>
      </c>
      <c r="B138" s="2">
        <f t="shared" si="86"/>
        <v>43951</v>
      </c>
      <c r="C138" s="3" t="str">
        <f t="shared" ref="C138:D138" si="124">+C100</f>
        <v>06 - Overdue 12 Months</v>
      </c>
      <c r="D138" s="3" t="str">
        <f t="shared" si="124"/>
        <v>01 - Regular</v>
      </c>
      <c r="E138" s="3" t="str">
        <f t="shared" si="88"/>
        <v>06 - Overdue 12 Months (20203)</v>
      </c>
      <c r="F138" s="3" t="str">
        <f t="shared" si="89"/>
        <v>01 - Regular (20204)</v>
      </c>
      <c r="G138" s="1">
        <f t="shared" ca="1" si="90"/>
        <v>36.196969696969695</v>
      </c>
      <c r="H138" s="1">
        <f t="shared" ca="1" si="117"/>
        <v>7167</v>
      </c>
    </row>
    <row r="139" spans="1:8" x14ac:dyDescent="0.3">
      <c r="A139" t="s">
        <v>5</v>
      </c>
      <c r="B139" s="2">
        <f t="shared" si="86"/>
        <v>43951</v>
      </c>
      <c r="C139" s="3" t="str">
        <f t="shared" ref="C139:D139" si="125">+C101</f>
        <v>06 - Overdue 12 Months</v>
      </c>
      <c r="D139" s="3" t="str">
        <f t="shared" si="125"/>
        <v>06 - Overdue 12 Months</v>
      </c>
      <c r="E139" s="3" t="str">
        <f t="shared" si="88"/>
        <v>06 - Overdue 12 Months (20203)</v>
      </c>
      <c r="F139" s="3" t="str">
        <f t="shared" si="89"/>
        <v>06 - Overdue 12 Months (20204)</v>
      </c>
      <c r="G139" s="1">
        <f t="shared" ca="1" si="90"/>
        <v>2338.4</v>
      </c>
      <c r="H139" s="1">
        <f t="shared" ca="1" si="117"/>
        <v>303992</v>
      </c>
    </row>
    <row r="140" spans="1:8" x14ac:dyDescent="0.3">
      <c r="A140" t="s">
        <v>5</v>
      </c>
      <c r="B140" s="2">
        <f t="shared" si="86"/>
        <v>43951</v>
      </c>
      <c r="C140" s="3" t="str">
        <f t="shared" ref="C140:D140" si="126">+C102</f>
        <v>06 - Overdue 12 Months</v>
      </c>
      <c r="D140" s="3" t="str">
        <f t="shared" si="126"/>
        <v>07 - Overdue 18 Months</v>
      </c>
      <c r="E140" s="3" t="str">
        <f t="shared" si="88"/>
        <v>06 - Overdue 12 Months (20203)</v>
      </c>
      <c r="F140" s="3" t="str">
        <f t="shared" si="89"/>
        <v>07 - Overdue 18 Months (20204)</v>
      </c>
      <c r="G140" s="1">
        <f t="shared" ca="1" si="90"/>
        <v>32.56</v>
      </c>
      <c r="H140" s="1">
        <f t="shared" ca="1" si="117"/>
        <v>4070</v>
      </c>
    </row>
    <row r="141" spans="1:8" x14ac:dyDescent="0.3">
      <c r="A141" t="s">
        <v>5</v>
      </c>
      <c r="B141" s="2">
        <f t="shared" si="86"/>
        <v>43951</v>
      </c>
      <c r="C141" s="3" t="str">
        <f t="shared" ref="C141:D141" si="127">+C103</f>
        <v>06 - Overdue 12 Months</v>
      </c>
      <c r="D141" s="3" t="str">
        <f t="shared" si="127"/>
        <v>10 - Closed</v>
      </c>
      <c r="E141" s="3" t="str">
        <f t="shared" si="88"/>
        <v>06 - Overdue 12 Months (20203)</v>
      </c>
      <c r="F141" s="3" t="str">
        <f t="shared" si="89"/>
        <v>10 - Closed (20204)</v>
      </c>
      <c r="G141" s="1">
        <f t="shared" ca="1" si="90"/>
        <v>2.4255319148936172</v>
      </c>
      <c r="H141" s="1">
        <f t="shared" ca="1" si="117"/>
        <v>342</v>
      </c>
    </row>
    <row r="142" spans="1:8" x14ac:dyDescent="0.3">
      <c r="A142" t="s">
        <v>5</v>
      </c>
      <c r="B142" s="2">
        <f t="shared" si="86"/>
        <v>43951</v>
      </c>
      <c r="C142" s="3" t="str">
        <f t="shared" ref="C142:D142" si="128">+C104</f>
        <v>07 - Overdue 18 Months</v>
      </c>
      <c r="D142" s="3" t="str">
        <f t="shared" si="128"/>
        <v>01 - Regular</v>
      </c>
      <c r="E142" s="3" t="str">
        <f t="shared" si="88"/>
        <v>07 - Overdue 18 Months (20203)</v>
      </c>
      <c r="F142" s="3" t="str">
        <f t="shared" si="89"/>
        <v>01 - Regular (20204)</v>
      </c>
      <c r="G142" s="1">
        <f t="shared" ca="1" si="90"/>
        <v>197.18644067796609</v>
      </c>
      <c r="H142" s="1">
        <f t="shared" ca="1" si="117"/>
        <v>23268</v>
      </c>
    </row>
    <row r="143" spans="1:8" x14ac:dyDescent="0.3">
      <c r="A143" t="s">
        <v>5</v>
      </c>
      <c r="B143" s="2">
        <f t="shared" si="86"/>
        <v>43951</v>
      </c>
      <c r="C143" s="3" t="str">
        <f t="shared" ref="C143:D143" si="129">+C105</f>
        <v>07 - Overdue 18 Months</v>
      </c>
      <c r="D143" s="3" t="str">
        <f t="shared" si="129"/>
        <v>07 - Overdue 18 Months</v>
      </c>
      <c r="E143" s="3" t="str">
        <f t="shared" si="88"/>
        <v>07 - Overdue 18 Months (20203)</v>
      </c>
      <c r="F143" s="3" t="str">
        <f t="shared" si="89"/>
        <v>07 - Overdue 18 Months (20204)</v>
      </c>
      <c r="G143" s="1">
        <f t="shared" ca="1" si="90"/>
        <v>426.82113821138211</v>
      </c>
      <c r="H143" s="1">
        <f t="shared" ca="1" si="117"/>
        <v>52499</v>
      </c>
    </row>
    <row r="144" spans="1:8" x14ac:dyDescent="0.3">
      <c r="A144" t="s">
        <v>5</v>
      </c>
      <c r="B144" s="2">
        <f t="shared" si="86"/>
        <v>43951</v>
      </c>
      <c r="C144" s="3" t="str">
        <f t="shared" ref="C144:D144" si="130">+C106</f>
        <v>07 - Overdue 18 Months</v>
      </c>
      <c r="D144" s="3" t="str">
        <f t="shared" si="130"/>
        <v>08 - Overdue 02 Years</v>
      </c>
      <c r="E144" s="3" t="str">
        <f t="shared" si="88"/>
        <v>07 - Overdue 18 Months (20203)</v>
      </c>
      <c r="F144" s="3" t="str">
        <f t="shared" si="89"/>
        <v>08 - Overdue 02 Years (20204)</v>
      </c>
      <c r="G144" s="1">
        <f t="shared" ca="1" si="90"/>
        <v>17.633136094674555</v>
      </c>
      <c r="H144" s="1">
        <f t="shared" ca="1" si="117"/>
        <v>2980</v>
      </c>
    </row>
    <row r="145" spans="1:8" x14ac:dyDescent="0.3">
      <c r="A145" t="s">
        <v>5</v>
      </c>
      <c r="B145" s="2">
        <f t="shared" si="86"/>
        <v>43951</v>
      </c>
      <c r="C145" s="3" t="str">
        <f t="shared" ref="C145:D145" si="131">+C107</f>
        <v>07 - Overdue 18 Months</v>
      </c>
      <c r="D145" s="3" t="str">
        <f t="shared" si="131"/>
        <v>10 - Closed</v>
      </c>
      <c r="E145" s="3" t="str">
        <f t="shared" si="88"/>
        <v>07 - Overdue 18 Months (20203)</v>
      </c>
      <c r="F145" s="3" t="str">
        <f t="shared" si="89"/>
        <v>10 - Closed (20204)</v>
      </c>
      <c r="G145" s="1">
        <f t="shared" ca="1" si="90"/>
        <v>13.40625</v>
      </c>
      <c r="H145" s="1">
        <f t="shared" ca="1" si="117"/>
        <v>2574</v>
      </c>
    </row>
    <row r="146" spans="1:8" x14ac:dyDescent="0.3">
      <c r="A146" t="s">
        <v>5</v>
      </c>
      <c r="B146" s="2">
        <f t="shared" si="86"/>
        <v>43951</v>
      </c>
      <c r="C146" s="3" t="str">
        <f t="shared" ref="C146:D146" si="132">+C108</f>
        <v>08 - Overdue 02 Years</v>
      </c>
      <c r="D146" s="3" t="str">
        <f t="shared" si="132"/>
        <v>01 - Regular</v>
      </c>
      <c r="E146" s="3" t="str">
        <f t="shared" si="88"/>
        <v>08 - Overdue 02 Years (20203)</v>
      </c>
      <c r="F146" s="3" t="str">
        <f t="shared" si="89"/>
        <v>01 - Regular (20204)</v>
      </c>
      <c r="G146" s="1">
        <f t="shared" ca="1" si="90"/>
        <v>34.276923076923076</v>
      </c>
      <c r="H146" s="1">
        <f t="shared" ca="1" si="117"/>
        <v>4456</v>
      </c>
    </row>
    <row r="147" spans="1:8" x14ac:dyDescent="0.3">
      <c r="A147" t="s">
        <v>5</v>
      </c>
      <c r="B147" s="2">
        <f t="shared" si="86"/>
        <v>43951</v>
      </c>
      <c r="C147" s="3" t="str">
        <f t="shared" ref="C147:D147" si="133">+C109</f>
        <v>08 - Overdue 02 Years</v>
      </c>
      <c r="D147" s="3" t="str">
        <f t="shared" si="133"/>
        <v>08 - Overdue 02 Years</v>
      </c>
      <c r="E147" s="3" t="str">
        <f t="shared" si="88"/>
        <v>08 - Overdue 02 Years (20203)</v>
      </c>
      <c r="F147" s="3" t="str">
        <f t="shared" si="89"/>
        <v>08 - Overdue 02 Years (20204)</v>
      </c>
      <c r="G147" s="1">
        <f t="shared" ca="1" si="90"/>
        <v>2028.0265486725664</v>
      </c>
      <c r="H147" s="1">
        <f t="shared" ca="1" si="117"/>
        <v>229167</v>
      </c>
    </row>
    <row r="148" spans="1:8" x14ac:dyDescent="0.3">
      <c r="A148" t="s">
        <v>5</v>
      </c>
      <c r="B148" s="2">
        <f t="shared" si="86"/>
        <v>43951</v>
      </c>
      <c r="C148" s="3" t="str">
        <f t="shared" ref="C148:D148" si="134">+C110</f>
        <v>08 - Overdue 02 Years</v>
      </c>
      <c r="D148" s="3" t="str">
        <f t="shared" si="134"/>
        <v>09 - Overdue 03 Years</v>
      </c>
      <c r="E148" s="3" t="str">
        <f t="shared" si="88"/>
        <v>08 - Overdue 02 Years (20203)</v>
      </c>
      <c r="F148" s="3" t="str">
        <f t="shared" si="89"/>
        <v>09 - Overdue 03 Years (20204)</v>
      </c>
      <c r="G148" s="1">
        <f t="shared" ca="1" si="90"/>
        <v>72.236220472440948</v>
      </c>
      <c r="H148" s="1">
        <f t="shared" ca="1" si="117"/>
        <v>9174</v>
      </c>
    </row>
    <row r="149" spans="1:8" x14ac:dyDescent="0.3">
      <c r="A149" t="s">
        <v>5</v>
      </c>
      <c r="B149" s="2">
        <f t="shared" si="86"/>
        <v>43951</v>
      </c>
      <c r="C149" s="3" t="str">
        <f t="shared" ref="C149:D149" si="135">+C111</f>
        <v>08 - Overdue 02 Years</v>
      </c>
      <c r="D149" s="3" t="str">
        <f t="shared" si="135"/>
        <v>10 - Closed</v>
      </c>
      <c r="E149" s="3" t="str">
        <f t="shared" si="88"/>
        <v>08 - Overdue 02 Years (20203)</v>
      </c>
      <c r="F149" s="3" t="str">
        <f t="shared" si="89"/>
        <v>10 - Closed (20204)</v>
      </c>
      <c r="G149" s="1">
        <f t="shared" ca="1" si="90"/>
        <v>4.75</v>
      </c>
      <c r="H149" s="1">
        <f t="shared" ca="1" si="117"/>
        <v>570</v>
      </c>
    </row>
    <row r="150" spans="1:8" x14ac:dyDescent="0.3">
      <c r="A150" t="s">
        <v>5</v>
      </c>
      <c r="B150" s="2">
        <f t="shared" si="86"/>
        <v>43951</v>
      </c>
      <c r="C150" s="3" t="str">
        <f t="shared" ref="C150:D150" si="136">+C112</f>
        <v>09 - Overdue 03 Years</v>
      </c>
      <c r="D150" s="3" t="str">
        <f t="shared" si="136"/>
        <v>01 - Regular</v>
      </c>
      <c r="E150" s="3" t="str">
        <f t="shared" si="88"/>
        <v>09 - Overdue 03 Years (20203)</v>
      </c>
      <c r="F150" s="3" t="str">
        <f t="shared" si="89"/>
        <v>01 - Regular (20204)</v>
      </c>
      <c r="G150" s="1">
        <f t="shared" ca="1" si="90"/>
        <v>103.89041095890411</v>
      </c>
      <c r="H150" s="1">
        <f t="shared" ca="1" si="117"/>
        <v>15168</v>
      </c>
    </row>
    <row r="151" spans="1:8" x14ac:dyDescent="0.3">
      <c r="A151" t="s">
        <v>5</v>
      </c>
      <c r="B151" s="2">
        <f t="shared" si="86"/>
        <v>43951</v>
      </c>
      <c r="C151" s="3" t="str">
        <f t="shared" ref="C151:D151" si="137">+C113</f>
        <v>09 - Overdue 03 Years</v>
      </c>
      <c r="D151" s="3" t="str">
        <f t="shared" si="137"/>
        <v>09 - Overdue 03 Years</v>
      </c>
      <c r="E151" s="3" t="str">
        <f t="shared" si="88"/>
        <v>09 - Overdue 03 Years (20203)</v>
      </c>
      <c r="F151" s="3" t="str">
        <f t="shared" si="89"/>
        <v>09 - Overdue 03 Years (20204)</v>
      </c>
      <c r="G151" s="1">
        <f t="shared" ca="1" si="90"/>
        <v>1871.8489583333333</v>
      </c>
      <c r="H151" s="1">
        <f t="shared" ca="1" si="117"/>
        <v>359395</v>
      </c>
    </row>
    <row r="152" spans="1:8" x14ac:dyDescent="0.3">
      <c r="A152" t="s">
        <v>5</v>
      </c>
      <c r="B152" s="2">
        <f t="shared" si="86"/>
        <v>43951</v>
      </c>
      <c r="C152" s="3" t="str">
        <f t="shared" ref="C152:D152" si="138">+C114</f>
        <v>09 - Overdue 03 Years</v>
      </c>
      <c r="D152" s="3" t="str">
        <f t="shared" si="138"/>
        <v>11 - Written Off</v>
      </c>
      <c r="E152" s="3" t="str">
        <f t="shared" si="88"/>
        <v>09 - Overdue 03 Years (20203)</v>
      </c>
      <c r="F152" s="3" t="str">
        <f t="shared" si="89"/>
        <v>11 - Written Off (20204)</v>
      </c>
      <c r="G152" s="1">
        <f t="shared" ca="1" si="90"/>
        <v>8.9560439560439562</v>
      </c>
      <c r="H152" s="1">
        <f t="shared" ca="1" si="117"/>
        <v>1630</v>
      </c>
    </row>
    <row r="153" spans="1:8" x14ac:dyDescent="0.3">
      <c r="A153" t="s">
        <v>5</v>
      </c>
      <c r="B153" s="2">
        <f t="shared" si="86"/>
        <v>43951</v>
      </c>
      <c r="C153" s="3" t="str">
        <f t="shared" ref="C153:D153" si="139">+C115</f>
        <v>09 - Overdue 03 Years</v>
      </c>
      <c r="D153" s="3" t="str">
        <f t="shared" si="139"/>
        <v>10 - Closed</v>
      </c>
      <c r="E153" s="3" t="str">
        <f t="shared" si="88"/>
        <v>09 - Overdue 03 Years (20203)</v>
      </c>
      <c r="F153" s="3" t="str">
        <f t="shared" si="89"/>
        <v>10 - Closed (20204)</v>
      </c>
      <c r="G153" s="1">
        <f t="shared" ca="1" si="90"/>
        <v>8.615384615384615</v>
      </c>
      <c r="H153" s="1">
        <f t="shared" ca="1" si="117"/>
        <v>896</v>
      </c>
    </row>
    <row r="154" spans="1:8" x14ac:dyDescent="0.3">
      <c r="A154" t="s">
        <v>5</v>
      </c>
      <c r="B154" s="2">
        <f t="shared" si="86"/>
        <v>43982</v>
      </c>
      <c r="C154" s="3" t="str">
        <f t="shared" ref="C154:D154" si="140">+C116</f>
        <v>-</v>
      </c>
      <c r="D154" s="3" t="str">
        <f t="shared" si="140"/>
        <v>00 - Fresh Loans</v>
      </c>
      <c r="E154" s="3" t="str">
        <f t="shared" si="88"/>
        <v>- (20204)</v>
      </c>
      <c r="F154" s="3" t="str">
        <f t="shared" si="89"/>
        <v>00 - Fresh Loans (20205)</v>
      </c>
      <c r="G154" s="1">
        <f t="shared" ca="1" si="90"/>
        <v>100.97969543147208</v>
      </c>
      <c r="H154" s="1">
        <f t="shared" ca="1" si="117"/>
        <v>19893</v>
      </c>
    </row>
    <row r="155" spans="1:8" x14ac:dyDescent="0.3">
      <c r="A155" t="s">
        <v>5</v>
      </c>
      <c r="B155" s="2">
        <f t="shared" si="86"/>
        <v>43982</v>
      </c>
      <c r="C155" s="3" t="str">
        <f t="shared" ref="C155:D155" si="141">+C117</f>
        <v>00 - Fresh Loans</v>
      </c>
      <c r="D155" s="3" t="str">
        <f t="shared" si="141"/>
        <v>01 - Regular</v>
      </c>
      <c r="E155" s="3" t="str">
        <f t="shared" si="88"/>
        <v>00 - Fresh Loans (20204)</v>
      </c>
      <c r="F155" s="3" t="str">
        <f t="shared" si="89"/>
        <v>01 - Regular (20205)</v>
      </c>
      <c r="G155" s="1">
        <f t="shared" ca="1" si="90"/>
        <v>58.146153846153844</v>
      </c>
      <c r="H155" s="1">
        <f t="shared" ca="1" si="117"/>
        <v>7559</v>
      </c>
    </row>
    <row r="156" spans="1:8" x14ac:dyDescent="0.3">
      <c r="A156" t="s">
        <v>5</v>
      </c>
      <c r="B156" s="2">
        <f t="shared" si="86"/>
        <v>43982</v>
      </c>
      <c r="C156" s="3" t="str">
        <f t="shared" ref="C156:D156" si="142">+C118</f>
        <v>00 - Fresh Loans</v>
      </c>
      <c r="D156" s="3" t="str">
        <f t="shared" si="142"/>
        <v>10 - Closed</v>
      </c>
      <c r="E156" s="3" t="str">
        <f t="shared" si="88"/>
        <v>00 - Fresh Loans (20204)</v>
      </c>
      <c r="F156" s="3" t="str">
        <f t="shared" si="89"/>
        <v>10 - Closed (20205)</v>
      </c>
      <c r="G156" s="1">
        <f t="shared" ca="1" si="90"/>
        <v>7.2700729927007295</v>
      </c>
      <c r="H156" s="1">
        <f t="shared" ca="1" si="117"/>
        <v>996</v>
      </c>
    </row>
    <row r="157" spans="1:8" x14ac:dyDescent="0.3">
      <c r="A157" t="s">
        <v>5</v>
      </c>
      <c r="B157" s="2">
        <f t="shared" si="86"/>
        <v>43982</v>
      </c>
      <c r="C157" s="3" t="str">
        <f t="shared" ref="C157:D157" si="143">+C119</f>
        <v>01 - Regular</v>
      </c>
      <c r="D157" s="3" t="str">
        <f t="shared" si="143"/>
        <v>01 - Regular</v>
      </c>
      <c r="E157" s="3" t="str">
        <f t="shared" si="88"/>
        <v>01 - Regular (20204)</v>
      </c>
      <c r="F157" s="3" t="str">
        <f t="shared" si="89"/>
        <v>01 - Regular (20205)</v>
      </c>
      <c r="G157" s="1">
        <f t="shared" ca="1" si="90"/>
        <v>6681.0413793103444</v>
      </c>
      <c r="H157" s="1">
        <f t="shared" ca="1" si="117"/>
        <v>968751</v>
      </c>
    </row>
    <row r="158" spans="1:8" x14ac:dyDescent="0.3">
      <c r="A158" t="s">
        <v>5</v>
      </c>
      <c r="B158" s="2">
        <f t="shared" si="86"/>
        <v>43982</v>
      </c>
      <c r="C158" s="3" t="str">
        <f t="shared" ref="C158:D158" si="144">+C120</f>
        <v>01 - Regular</v>
      </c>
      <c r="D158" s="3" t="str">
        <f t="shared" si="144"/>
        <v>02 - Overdue 30 Days</v>
      </c>
      <c r="E158" s="3" t="str">
        <f t="shared" si="88"/>
        <v>01 - Regular (20204)</v>
      </c>
      <c r="F158" s="3" t="str">
        <f t="shared" si="89"/>
        <v>02 - Overdue 30 Days (20205)</v>
      </c>
      <c r="G158" s="1">
        <f t="shared" ca="1" si="90"/>
        <v>195.11695906432749</v>
      </c>
      <c r="H158" s="1">
        <f t="shared" ca="1" si="117"/>
        <v>33365</v>
      </c>
    </row>
    <row r="159" spans="1:8" x14ac:dyDescent="0.3">
      <c r="A159" t="s">
        <v>5</v>
      </c>
      <c r="B159" s="2">
        <f t="shared" si="86"/>
        <v>43982</v>
      </c>
      <c r="C159" s="3" t="str">
        <f t="shared" ref="C159:D159" si="145">+C121</f>
        <v>01 - Regular</v>
      </c>
      <c r="D159" s="3" t="str">
        <f t="shared" si="145"/>
        <v>10 - Closed</v>
      </c>
      <c r="E159" s="3" t="str">
        <f t="shared" si="88"/>
        <v>01 - Regular (20204)</v>
      </c>
      <c r="F159" s="3" t="str">
        <f t="shared" si="89"/>
        <v>10 - Closed (20205)</v>
      </c>
      <c r="G159" s="1">
        <f t="shared" ca="1" si="90"/>
        <v>11.025</v>
      </c>
      <c r="H159" s="1">
        <f t="shared" ca="1" si="117"/>
        <v>1323</v>
      </c>
    </row>
    <row r="160" spans="1:8" x14ac:dyDescent="0.3">
      <c r="A160" t="s">
        <v>5</v>
      </c>
      <c r="B160" s="2">
        <f t="shared" si="86"/>
        <v>43982</v>
      </c>
      <c r="C160" s="3" t="str">
        <f t="shared" ref="C160:D160" si="146">+C122</f>
        <v>02 - Overdue 30 Days</v>
      </c>
      <c r="D160" s="3" t="str">
        <f t="shared" si="146"/>
        <v>01 - Regular</v>
      </c>
      <c r="E160" s="3" t="str">
        <f t="shared" si="88"/>
        <v>02 - Overdue 30 Days (20204)</v>
      </c>
      <c r="F160" s="3" t="str">
        <f t="shared" si="89"/>
        <v>01 - Regular (20205)</v>
      </c>
      <c r="G160" s="1">
        <f t="shared" ca="1" si="90"/>
        <v>78.847328244274806</v>
      </c>
      <c r="H160" s="1">
        <f t="shared" ca="1" si="117"/>
        <v>10329</v>
      </c>
    </row>
    <row r="161" spans="1:8" x14ac:dyDescent="0.3">
      <c r="A161" t="s">
        <v>5</v>
      </c>
      <c r="B161" s="2">
        <f t="shared" si="86"/>
        <v>43982</v>
      </c>
      <c r="C161" s="3" t="str">
        <f t="shared" ref="C161:D161" si="147">+C123</f>
        <v>02 - Overdue 30 Days</v>
      </c>
      <c r="D161" s="3" t="str">
        <f t="shared" si="147"/>
        <v>02 - Overdue 30 Days</v>
      </c>
      <c r="E161" s="3" t="str">
        <f t="shared" si="88"/>
        <v>02 - Overdue 30 Days (20204)</v>
      </c>
      <c r="F161" s="3" t="str">
        <f t="shared" si="89"/>
        <v>02 - Overdue 30 Days (20205)</v>
      </c>
      <c r="G161" s="1">
        <f t="shared" ca="1" si="90"/>
        <v>2002.9890109890109</v>
      </c>
      <c r="H161" s="1">
        <f t="shared" ca="1" si="117"/>
        <v>364544</v>
      </c>
    </row>
    <row r="162" spans="1:8" x14ac:dyDescent="0.3">
      <c r="A162" t="s">
        <v>5</v>
      </c>
      <c r="B162" s="2">
        <f t="shared" si="86"/>
        <v>43982</v>
      </c>
      <c r="C162" s="3" t="str">
        <f t="shared" ref="C162:D162" si="148">+C124</f>
        <v>02 - Overdue 30 Days</v>
      </c>
      <c r="D162" s="3" t="str">
        <f t="shared" si="148"/>
        <v>03 - Overdue 60 Days</v>
      </c>
      <c r="E162" s="3" t="str">
        <f t="shared" si="88"/>
        <v>02 - Overdue 30 Days (20204)</v>
      </c>
      <c r="F162" s="3" t="str">
        <f t="shared" si="89"/>
        <v>03 - Overdue 60 Days (20205)</v>
      </c>
      <c r="G162" s="1">
        <f t="shared" ca="1" si="90"/>
        <v>103.95145631067962</v>
      </c>
      <c r="H162" s="1">
        <f t="shared" ca="1" si="117"/>
        <v>10707</v>
      </c>
    </row>
    <row r="163" spans="1:8" x14ac:dyDescent="0.3">
      <c r="A163" t="s">
        <v>5</v>
      </c>
      <c r="B163" s="2">
        <f t="shared" si="86"/>
        <v>43982</v>
      </c>
      <c r="C163" s="3" t="str">
        <f t="shared" ref="C163:D163" si="149">+C125</f>
        <v>02 - Overdue 30 Days</v>
      </c>
      <c r="D163" s="3" t="str">
        <f t="shared" si="149"/>
        <v>10 - Closed</v>
      </c>
      <c r="E163" s="3" t="str">
        <f t="shared" si="88"/>
        <v>02 - Overdue 30 Days (20204)</v>
      </c>
      <c r="F163" s="3" t="str">
        <f t="shared" si="89"/>
        <v>10 - Closed (20205)</v>
      </c>
      <c r="G163" s="1">
        <f t="shared" ca="1" si="90"/>
        <v>10.25503355704698</v>
      </c>
      <c r="H163" s="1">
        <f t="shared" ca="1" si="117"/>
        <v>1528</v>
      </c>
    </row>
    <row r="164" spans="1:8" x14ac:dyDescent="0.3">
      <c r="A164" t="s">
        <v>5</v>
      </c>
      <c r="B164" s="2">
        <f t="shared" si="86"/>
        <v>43982</v>
      </c>
      <c r="C164" s="3" t="str">
        <f t="shared" ref="C164:D164" si="150">+C126</f>
        <v>03 - Overdue 60 Days</v>
      </c>
      <c r="D164" s="3" t="str">
        <f t="shared" si="150"/>
        <v>01 - Regular</v>
      </c>
      <c r="E164" s="3" t="str">
        <f t="shared" si="88"/>
        <v>03 - Overdue 60 Days (20204)</v>
      </c>
      <c r="F164" s="3" t="str">
        <f t="shared" si="89"/>
        <v>01 - Regular (20205)</v>
      </c>
      <c r="G164" s="1">
        <f t="shared" ca="1" si="90"/>
        <v>318.39449541284404</v>
      </c>
      <c r="H164" s="1">
        <f t="shared" ca="1" si="117"/>
        <v>34705</v>
      </c>
    </row>
    <row r="165" spans="1:8" x14ac:dyDescent="0.3">
      <c r="A165" t="s">
        <v>5</v>
      </c>
      <c r="B165" s="2">
        <f t="shared" si="86"/>
        <v>43982</v>
      </c>
      <c r="C165" s="3" t="str">
        <f t="shared" ref="C165:D165" si="151">+C127</f>
        <v>03 - Overdue 60 Days</v>
      </c>
      <c r="D165" s="3" t="str">
        <f t="shared" si="151"/>
        <v>03 - Overdue 60 Days</v>
      </c>
      <c r="E165" s="3" t="str">
        <f t="shared" si="88"/>
        <v>03 - Overdue 60 Days (20204)</v>
      </c>
      <c r="F165" s="3" t="str">
        <f t="shared" si="89"/>
        <v>03 - Overdue 60 Days (20205)</v>
      </c>
      <c r="G165" s="1">
        <f t="shared" ca="1" si="90"/>
        <v>1517.3492063492063</v>
      </c>
      <c r="H165" s="1">
        <f t="shared" ca="1" si="117"/>
        <v>286779</v>
      </c>
    </row>
    <row r="166" spans="1:8" x14ac:dyDescent="0.3">
      <c r="A166" t="s">
        <v>5</v>
      </c>
      <c r="B166" s="2">
        <f t="shared" si="86"/>
        <v>43982</v>
      </c>
      <c r="C166" s="3" t="str">
        <f t="shared" ref="C166:D166" si="152">+C128</f>
        <v>03 - Overdue 60 Days</v>
      </c>
      <c r="D166" s="3" t="str">
        <f t="shared" si="152"/>
        <v>04 - Overdue 90 Days</v>
      </c>
      <c r="E166" s="3" t="str">
        <f t="shared" si="88"/>
        <v>03 - Overdue 60 Days (20204)</v>
      </c>
      <c r="F166" s="3" t="str">
        <f t="shared" si="89"/>
        <v>04 - Overdue 90 Days (20205)</v>
      </c>
      <c r="G166" s="1">
        <f t="shared" ca="1" si="90"/>
        <v>88.984615384615381</v>
      </c>
      <c r="H166" s="1">
        <f t="shared" ca="1" si="117"/>
        <v>11568</v>
      </c>
    </row>
    <row r="167" spans="1:8" x14ac:dyDescent="0.3">
      <c r="A167" t="s">
        <v>5</v>
      </c>
      <c r="B167" s="2">
        <f t="shared" si="86"/>
        <v>43982</v>
      </c>
      <c r="C167" s="3" t="str">
        <f t="shared" ref="C167:D167" si="153">+C129</f>
        <v>03 - Overdue 60 Days</v>
      </c>
      <c r="D167" s="3" t="str">
        <f t="shared" si="153"/>
        <v>10 - Closed</v>
      </c>
      <c r="E167" s="3" t="str">
        <f t="shared" si="88"/>
        <v>03 - Overdue 60 Days (20204)</v>
      </c>
      <c r="F167" s="3" t="str">
        <f t="shared" si="89"/>
        <v>10 - Closed (20205)</v>
      </c>
      <c r="G167" s="1">
        <f t="shared" ca="1" si="90"/>
        <v>24.598639455782312</v>
      </c>
      <c r="H167" s="1">
        <f t="shared" ca="1" si="117"/>
        <v>3616</v>
      </c>
    </row>
    <row r="168" spans="1:8" x14ac:dyDescent="0.3">
      <c r="A168" t="s">
        <v>5</v>
      </c>
      <c r="B168" s="2">
        <f t="shared" si="86"/>
        <v>43982</v>
      </c>
      <c r="C168" s="3" t="str">
        <f t="shared" ref="C168:D168" si="154">+C130</f>
        <v>04 - Overdue 90 Days</v>
      </c>
      <c r="D168" s="3" t="str">
        <f t="shared" si="154"/>
        <v>01 - Regular</v>
      </c>
      <c r="E168" s="3" t="str">
        <f t="shared" si="88"/>
        <v>04 - Overdue 90 Days (20204)</v>
      </c>
      <c r="F168" s="3" t="str">
        <f t="shared" si="89"/>
        <v>01 - Regular (20205)</v>
      </c>
      <c r="G168" s="1">
        <f t="shared" ca="1" si="90"/>
        <v>68.223404255319153</v>
      </c>
      <c r="H168" s="1">
        <f t="shared" ca="1" si="117"/>
        <v>12826</v>
      </c>
    </row>
    <row r="169" spans="1:8" x14ac:dyDescent="0.3">
      <c r="A169" t="s">
        <v>5</v>
      </c>
      <c r="B169" s="2">
        <f t="shared" ref="B169:B232" si="155">EOMONTH(B131,1)</f>
        <v>43982</v>
      </c>
      <c r="C169" s="3" t="str">
        <f t="shared" ref="C169:D169" si="156">+C131</f>
        <v>04 - Overdue 90 Days</v>
      </c>
      <c r="D169" s="3" t="str">
        <f t="shared" si="156"/>
        <v>04 - Overdue 90 Days</v>
      </c>
      <c r="E169" s="3" t="str">
        <f t="shared" ref="E169:E232" si="157">+C169&amp;" ("&amp;YEAR(EOMONTH(B169,-1))&amp;MONTH(EOMONTH(B169,-1))&amp;")"</f>
        <v>04 - Overdue 90 Days (20204)</v>
      </c>
      <c r="F169" s="3" t="str">
        <f t="shared" ref="F169:F232" si="158">+D169&amp;" ("&amp;YEAR(B169)&amp;MONTH(B169)&amp;")"</f>
        <v>04 - Overdue 90 Days (20205)</v>
      </c>
      <c r="G169" s="1">
        <f t="shared" ref="G169:G232" ca="1" si="159">H169/RANDBETWEEN(100,200)</f>
        <v>582.92481203007515</v>
      </c>
      <c r="H169" s="1">
        <f t="shared" ca="1" si="117"/>
        <v>77529</v>
      </c>
    </row>
    <row r="170" spans="1:8" x14ac:dyDescent="0.3">
      <c r="A170" t="s">
        <v>5</v>
      </c>
      <c r="B170" s="2">
        <f t="shared" si="155"/>
        <v>43982</v>
      </c>
      <c r="C170" s="3" t="str">
        <f t="shared" ref="C170:D170" si="160">+C132</f>
        <v>04 - Overdue 90 Days</v>
      </c>
      <c r="D170" s="3" t="str">
        <f t="shared" si="160"/>
        <v>05 - Overdue 06 Months</v>
      </c>
      <c r="E170" s="3" t="str">
        <f t="shared" si="157"/>
        <v>04 - Overdue 90 Days (20204)</v>
      </c>
      <c r="F170" s="3" t="str">
        <f t="shared" si="158"/>
        <v>05 - Overdue 06 Months (20205)</v>
      </c>
      <c r="G170" s="1">
        <f t="shared" ca="1" si="159"/>
        <v>245.45454545454547</v>
      </c>
      <c r="H170" s="1">
        <f t="shared" ca="1" si="117"/>
        <v>27000</v>
      </c>
    </row>
    <row r="171" spans="1:8" x14ac:dyDescent="0.3">
      <c r="A171" t="s">
        <v>5</v>
      </c>
      <c r="B171" s="2">
        <f t="shared" si="155"/>
        <v>43982</v>
      </c>
      <c r="C171" s="3" t="str">
        <f t="shared" ref="C171:D171" si="161">+C133</f>
        <v>04 - Overdue 90 Days</v>
      </c>
      <c r="D171" s="3" t="str">
        <f t="shared" si="161"/>
        <v>10 - Closed</v>
      </c>
      <c r="E171" s="3" t="str">
        <f t="shared" si="157"/>
        <v>04 - Overdue 90 Days (20204)</v>
      </c>
      <c r="F171" s="3" t="str">
        <f t="shared" si="158"/>
        <v>10 - Closed (20205)</v>
      </c>
      <c r="G171" s="1">
        <f t="shared" ca="1" si="159"/>
        <v>16.578313253012048</v>
      </c>
      <c r="H171" s="1">
        <f t="shared" ca="1" si="117"/>
        <v>2752</v>
      </c>
    </row>
    <row r="172" spans="1:8" x14ac:dyDescent="0.3">
      <c r="A172" t="s">
        <v>5</v>
      </c>
      <c r="B172" s="2">
        <f t="shared" si="155"/>
        <v>43982</v>
      </c>
      <c r="C172" s="3" t="str">
        <f t="shared" ref="C172:D172" si="162">+C134</f>
        <v>05 - Overdue 06 Months</v>
      </c>
      <c r="D172" s="3" t="str">
        <f t="shared" si="162"/>
        <v>01 - Regular</v>
      </c>
      <c r="E172" s="3" t="str">
        <f t="shared" si="157"/>
        <v>05 - Overdue 06 Months (20204)</v>
      </c>
      <c r="F172" s="3" t="str">
        <f t="shared" si="158"/>
        <v>01 - Regular (20205)</v>
      </c>
      <c r="G172" s="1">
        <f t="shared" ca="1" si="159"/>
        <v>63.715116279069768</v>
      </c>
      <c r="H172" s="1">
        <f t="shared" ca="1" si="117"/>
        <v>10959</v>
      </c>
    </row>
    <row r="173" spans="1:8" x14ac:dyDescent="0.3">
      <c r="A173" t="s">
        <v>5</v>
      </c>
      <c r="B173" s="2">
        <f t="shared" si="155"/>
        <v>43982</v>
      </c>
      <c r="C173" s="3" t="str">
        <f t="shared" ref="C173:D173" si="163">+C135</f>
        <v>05 - Overdue 06 Months</v>
      </c>
      <c r="D173" s="3" t="str">
        <f t="shared" si="163"/>
        <v>05 - Overdue 06 Months</v>
      </c>
      <c r="E173" s="3" t="str">
        <f t="shared" si="157"/>
        <v>05 - Overdue 06 Months (20204)</v>
      </c>
      <c r="F173" s="3" t="str">
        <f t="shared" si="158"/>
        <v>05 - Overdue 06 Months (20205)</v>
      </c>
      <c r="G173" s="1">
        <f t="shared" ca="1" si="159"/>
        <v>545.70680628272248</v>
      </c>
      <c r="H173" s="1">
        <f t="shared" ca="1" si="117"/>
        <v>104230</v>
      </c>
    </row>
    <row r="174" spans="1:8" x14ac:dyDescent="0.3">
      <c r="A174" t="s">
        <v>5</v>
      </c>
      <c r="B174" s="2">
        <f t="shared" si="155"/>
        <v>43982</v>
      </c>
      <c r="C174" s="3" t="str">
        <f t="shared" ref="C174:D174" si="164">+C136</f>
        <v>05 - Overdue 06 Months</v>
      </c>
      <c r="D174" s="3" t="str">
        <f t="shared" si="164"/>
        <v>06 - Overdue 12 Months</v>
      </c>
      <c r="E174" s="3" t="str">
        <f t="shared" si="157"/>
        <v>05 - Overdue 06 Months (20204)</v>
      </c>
      <c r="F174" s="3" t="str">
        <f t="shared" si="158"/>
        <v>06 - Overdue 12 Months (20205)</v>
      </c>
      <c r="G174" s="1">
        <f t="shared" ca="1" si="159"/>
        <v>258.77192982456143</v>
      </c>
      <c r="H174" s="1">
        <f t="shared" ca="1" si="117"/>
        <v>44250</v>
      </c>
    </row>
    <row r="175" spans="1:8" x14ac:dyDescent="0.3">
      <c r="A175" t="s">
        <v>5</v>
      </c>
      <c r="B175" s="2">
        <f t="shared" si="155"/>
        <v>43982</v>
      </c>
      <c r="C175" s="3" t="str">
        <f t="shared" ref="C175:D175" si="165">+C137</f>
        <v>05 - Overdue 06 Months</v>
      </c>
      <c r="D175" s="3" t="str">
        <f t="shared" si="165"/>
        <v>10 - Closed</v>
      </c>
      <c r="E175" s="3" t="str">
        <f t="shared" si="157"/>
        <v>05 - Overdue 06 Months (20204)</v>
      </c>
      <c r="F175" s="3" t="str">
        <f t="shared" si="158"/>
        <v>10 - Closed (20205)</v>
      </c>
      <c r="G175" s="1">
        <f t="shared" ca="1" si="159"/>
        <v>17.228571428571428</v>
      </c>
      <c r="H175" s="1">
        <f t="shared" ca="1" si="117"/>
        <v>2412</v>
      </c>
    </row>
    <row r="176" spans="1:8" x14ac:dyDescent="0.3">
      <c r="A176" t="s">
        <v>5</v>
      </c>
      <c r="B176" s="2">
        <f t="shared" si="155"/>
        <v>43982</v>
      </c>
      <c r="C176" s="3" t="str">
        <f t="shared" ref="C176:D176" si="166">+C138</f>
        <v>06 - Overdue 12 Months</v>
      </c>
      <c r="D176" s="3" t="str">
        <f t="shared" si="166"/>
        <v>01 - Regular</v>
      </c>
      <c r="E176" s="3" t="str">
        <f t="shared" si="157"/>
        <v>06 - Overdue 12 Months (20204)</v>
      </c>
      <c r="F176" s="3" t="str">
        <f t="shared" si="158"/>
        <v>01 - Regular (20205)</v>
      </c>
      <c r="G176" s="1">
        <f t="shared" ca="1" si="159"/>
        <v>46.090909090909093</v>
      </c>
      <c r="H176" s="1">
        <f t="shared" ca="1" si="117"/>
        <v>8619</v>
      </c>
    </row>
    <row r="177" spans="1:8" x14ac:dyDescent="0.3">
      <c r="A177" t="s">
        <v>5</v>
      </c>
      <c r="B177" s="2">
        <f t="shared" si="155"/>
        <v>43982</v>
      </c>
      <c r="C177" s="3" t="str">
        <f t="shared" ref="C177:D177" si="167">+C139</f>
        <v>06 - Overdue 12 Months</v>
      </c>
      <c r="D177" s="3" t="str">
        <f t="shared" si="167"/>
        <v>06 - Overdue 12 Months</v>
      </c>
      <c r="E177" s="3" t="str">
        <f t="shared" si="157"/>
        <v>06 - Overdue 12 Months (20204)</v>
      </c>
      <c r="F177" s="3" t="str">
        <f t="shared" si="158"/>
        <v>06 - Overdue 12 Months (20205)</v>
      </c>
      <c r="G177" s="1">
        <f t="shared" ca="1" si="159"/>
        <v>703.8563535911602</v>
      </c>
      <c r="H177" s="1">
        <f t="shared" ca="1" si="117"/>
        <v>127398</v>
      </c>
    </row>
    <row r="178" spans="1:8" x14ac:dyDescent="0.3">
      <c r="A178" t="s">
        <v>5</v>
      </c>
      <c r="B178" s="2">
        <f t="shared" si="155"/>
        <v>43982</v>
      </c>
      <c r="C178" s="3" t="str">
        <f t="shared" ref="C178:D178" si="168">+C140</f>
        <v>06 - Overdue 12 Months</v>
      </c>
      <c r="D178" s="3" t="str">
        <f t="shared" si="168"/>
        <v>07 - Overdue 18 Months</v>
      </c>
      <c r="E178" s="3" t="str">
        <f t="shared" si="157"/>
        <v>06 - Overdue 12 Months (20204)</v>
      </c>
      <c r="F178" s="3" t="str">
        <f t="shared" si="158"/>
        <v>07 - Overdue 18 Months (20205)</v>
      </c>
      <c r="G178" s="1">
        <f t="shared" ca="1" si="159"/>
        <v>22.763819095477388</v>
      </c>
      <c r="H178" s="1">
        <f t="shared" ca="1" si="117"/>
        <v>4530</v>
      </c>
    </row>
    <row r="179" spans="1:8" x14ac:dyDescent="0.3">
      <c r="A179" t="s">
        <v>5</v>
      </c>
      <c r="B179" s="2">
        <f t="shared" si="155"/>
        <v>43982</v>
      </c>
      <c r="C179" s="3" t="str">
        <f t="shared" ref="C179:D179" si="169">+C141</f>
        <v>06 - Overdue 12 Months</v>
      </c>
      <c r="D179" s="3" t="str">
        <f t="shared" si="169"/>
        <v>10 - Closed</v>
      </c>
      <c r="E179" s="3" t="str">
        <f t="shared" si="157"/>
        <v>06 - Overdue 12 Months (20204)</v>
      </c>
      <c r="F179" s="3" t="str">
        <f t="shared" si="158"/>
        <v>10 - Closed (20205)</v>
      </c>
      <c r="G179" s="1">
        <f t="shared" ca="1" si="159"/>
        <v>3.0816326530612246</v>
      </c>
      <c r="H179" s="1">
        <f t="shared" ca="1" si="117"/>
        <v>604</v>
      </c>
    </row>
    <row r="180" spans="1:8" x14ac:dyDescent="0.3">
      <c r="A180" t="s">
        <v>5</v>
      </c>
      <c r="B180" s="2">
        <f t="shared" si="155"/>
        <v>43982</v>
      </c>
      <c r="C180" s="3" t="str">
        <f t="shared" ref="C180:D180" si="170">+C142</f>
        <v>07 - Overdue 18 Months</v>
      </c>
      <c r="D180" s="3" t="str">
        <f t="shared" si="170"/>
        <v>01 - Regular</v>
      </c>
      <c r="E180" s="3" t="str">
        <f t="shared" si="157"/>
        <v>07 - Overdue 18 Months (20204)</v>
      </c>
      <c r="F180" s="3" t="str">
        <f t="shared" si="158"/>
        <v>01 - Regular (20205)</v>
      </c>
      <c r="G180" s="1">
        <f t="shared" ca="1" si="159"/>
        <v>62.670103092783506</v>
      </c>
      <c r="H180" s="1">
        <f t="shared" ca="1" si="117"/>
        <v>12158</v>
      </c>
    </row>
    <row r="181" spans="1:8" x14ac:dyDescent="0.3">
      <c r="A181" t="s">
        <v>5</v>
      </c>
      <c r="B181" s="2">
        <f t="shared" si="155"/>
        <v>43982</v>
      </c>
      <c r="C181" s="3" t="str">
        <f t="shared" ref="C181:D181" si="171">+C143</f>
        <v>07 - Overdue 18 Months</v>
      </c>
      <c r="D181" s="3" t="str">
        <f t="shared" si="171"/>
        <v>07 - Overdue 18 Months</v>
      </c>
      <c r="E181" s="3" t="str">
        <f t="shared" si="157"/>
        <v>07 - Overdue 18 Months (20204)</v>
      </c>
      <c r="F181" s="3" t="str">
        <f t="shared" si="158"/>
        <v>07 - Overdue 18 Months (20205)</v>
      </c>
      <c r="G181" s="1">
        <f t="shared" ca="1" si="159"/>
        <v>490.83018867924528</v>
      </c>
      <c r="H181" s="1">
        <f t="shared" ca="1" si="117"/>
        <v>52028</v>
      </c>
    </row>
    <row r="182" spans="1:8" x14ac:dyDescent="0.3">
      <c r="A182" t="s">
        <v>5</v>
      </c>
      <c r="B182" s="2">
        <f t="shared" si="155"/>
        <v>43982</v>
      </c>
      <c r="C182" s="3" t="str">
        <f t="shared" ref="C182:D182" si="172">+C144</f>
        <v>07 - Overdue 18 Months</v>
      </c>
      <c r="D182" s="3" t="str">
        <f t="shared" si="172"/>
        <v>08 - Overdue 02 Years</v>
      </c>
      <c r="E182" s="3" t="str">
        <f t="shared" si="157"/>
        <v>07 - Overdue 18 Months (20204)</v>
      </c>
      <c r="F182" s="3" t="str">
        <f t="shared" si="158"/>
        <v>08 - Overdue 02 Years (20205)</v>
      </c>
      <c r="G182" s="1">
        <f t="shared" ca="1" si="159"/>
        <v>355.16</v>
      </c>
      <c r="H182" s="1">
        <f t="shared" ca="1" si="117"/>
        <v>44395</v>
      </c>
    </row>
    <row r="183" spans="1:8" x14ac:dyDescent="0.3">
      <c r="A183" t="s">
        <v>5</v>
      </c>
      <c r="B183" s="2">
        <f t="shared" si="155"/>
        <v>43982</v>
      </c>
      <c r="C183" s="3" t="str">
        <f t="shared" ref="C183:D183" si="173">+C145</f>
        <v>07 - Overdue 18 Months</v>
      </c>
      <c r="D183" s="3" t="str">
        <f t="shared" si="173"/>
        <v>10 - Closed</v>
      </c>
      <c r="E183" s="3" t="str">
        <f t="shared" si="157"/>
        <v>07 - Overdue 18 Months (20204)</v>
      </c>
      <c r="F183" s="3" t="str">
        <f t="shared" si="158"/>
        <v>10 - Closed (20205)</v>
      </c>
      <c r="G183" s="1">
        <f t="shared" ca="1" si="159"/>
        <v>12.634920634920634</v>
      </c>
      <c r="H183" s="1">
        <f t="shared" ca="1" si="117"/>
        <v>1592</v>
      </c>
    </row>
    <row r="184" spans="1:8" x14ac:dyDescent="0.3">
      <c r="A184" t="s">
        <v>5</v>
      </c>
      <c r="B184" s="2">
        <f t="shared" si="155"/>
        <v>43982</v>
      </c>
      <c r="C184" s="3" t="str">
        <f t="shared" ref="C184:D184" si="174">+C146</f>
        <v>08 - Overdue 02 Years</v>
      </c>
      <c r="D184" s="3" t="str">
        <f t="shared" si="174"/>
        <v>01 - Regular</v>
      </c>
      <c r="E184" s="3" t="str">
        <f t="shared" si="157"/>
        <v>08 - Overdue 02 Years (20204)</v>
      </c>
      <c r="F184" s="3" t="str">
        <f t="shared" si="158"/>
        <v>01 - Regular (20205)</v>
      </c>
      <c r="G184" s="1">
        <f t="shared" ca="1" si="159"/>
        <v>171.45112781954887</v>
      </c>
      <c r="H184" s="1">
        <f t="shared" ca="1" si="117"/>
        <v>22803</v>
      </c>
    </row>
    <row r="185" spans="1:8" x14ac:dyDescent="0.3">
      <c r="A185" t="s">
        <v>5</v>
      </c>
      <c r="B185" s="2">
        <f t="shared" si="155"/>
        <v>43982</v>
      </c>
      <c r="C185" s="3" t="str">
        <f t="shared" ref="C185:D185" si="175">+C147</f>
        <v>08 - Overdue 02 Years</v>
      </c>
      <c r="D185" s="3" t="str">
        <f t="shared" si="175"/>
        <v>08 - Overdue 02 Years</v>
      </c>
      <c r="E185" s="3" t="str">
        <f t="shared" si="157"/>
        <v>08 - Overdue 02 Years (20204)</v>
      </c>
      <c r="F185" s="3" t="str">
        <f t="shared" si="158"/>
        <v>08 - Overdue 02 Years (20205)</v>
      </c>
      <c r="G185" s="1">
        <f t="shared" ca="1" si="159"/>
        <v>2408.913043478261</v>
      </c>
      <c r="H185" s="1">
        <f t="shared" ca="1" si="117"/>
        <v>387835</v>
      </c>
    </row>
    <row r="186" spans="1:8" x14ac:dyDescent="0.3">
      <c r="A186" t="s">
        <v>5</v>
      </c>
      <c r="B186" s="2">
        <f t="shared" si="155"/>
        <v>43982</v>
      </c>
      <c r="C186" s="3" t="str">
        <f t="shared" ref="C186:D186" si="176">+C148</f>
        <v>08 - Overdue 02 Years</v>
      </c>
      <c r="D186" s="3" t="str">
        <f t="shared" si="176"/>
        <v>09 - Overdue 03 Years</v>
      </c>
      <c r="E186" s="3" t="str">
        <f t="shared" si="157"/>
        <v>08 - Overdue 02 Years (20204)</v>
      </c>
      <c r="F186" s="3" t="str">
        <f t="shared" si="158"/>
        <v>09 - Overdue 03 Years (20205)</v>
      </c>
      <c r="G186" s="1">
        <f t="shared" ca="1" si="159"/>
        <v>29.779310344827586</v>
      </c>
      <c r="H186" s="1">
        <f t="shared" ca="1" si="117"/>
        <v>4318</v>
      </c>
    </row>
    <row r="187" spans="1:8" x14ac:dyDescent="0.3">
      <c r="A187" t="s">
        <v>5</v>
      </c>
      <c r="B187" s="2">
        <f t="shared" si="155"/>
        <v>43982</v>
      </c>
      <c r="C187" s="3" t="str">
        <f t="shared" ref="C187:D187" si="177">+C149</f>
        <v>08 - Overdue 02 Years</v>
      </c>
      <c r="D187" s="3" t="str">
        <f t="shared" si="177"/>
        <v>10 - Closed</v>
      </c>
      <c r="E187" s="3" t="str">
        <f t="shared" si="157"/>
        <v>08 - Overdue 02 Years (20204)</v>
      </c>
      <c r="F187" s="3" t="str">
        <f t="shared" si="158"/>
        <v>10 - Closed (20205)</v>
      </c>
      <c r="G187" s="1">
        <f t="shared" ca="1" si="159"/>
        <v>20</v>
      </c>
      <c r="H187" s="1">
        <f t="shared" ca="1" si="117"/>
        <v>3320</v>
      </c>
    </row>
    <row r="188" spans="1:8" x14ac:dyDescent="0.3">
      <c r="A188" t="s">
        <v>5</v>
      </c>
      <c r="B188" s="2">
        <f t="shared" si="155"/>
        <v>43982</v>
      </c>
      <c r="C188" s="3" t="str">
        <f t="shared" ref="C188:D188" si="178">+C150</f>
        <v>09 - Overdue 03 Years</v>
      </c>
      <c r="D188" s="3" t="str">
        <f t="shared" si="178"/>
        <v>01 - Regular</v>
      </c>
      <c r="E188" s="3" t="str">
        <f t="shared" si="157"/>
        <v>09 - Overdue 03 Years (20204)</v>
      </c>
      <c r="F188" s="3" t="str">
        <f t="shared" si="158"/>
        <v>01 - Regular (20205)</v>
      </c>
      <c r="G188" s="1">
        <f t="shared" ca="1" si="159"/>
        <v>29.926829268292682</v>
      </c>
      <c r="H188" s="1">
        <f t="shared" ca="1" si="117"/>
        <v>4908</v>
      </c>
    </row>
    <row r="189" spans="1:8" x14ac:dyDescent="0.3">
      <c r="A189" t="s">
        <v>5</v>
      </c>
      <c r="B189" s="2">
        <f t="shared" si="155"/>
        <v>43982</v>
      </c>
      <c r="C189" s="3" t="str">
        <f t="shared" ref="C189:D189" si="179">+C151</f>
        <v>09 - Overdue 03 Years</v>
      </c>
      <c r="D189" s="3" t="str">
        <f t="shared" si="179"/>
        <v>09 - Overdue 03 Years</v>
      </c>
      <c r="E189" s="3" t="str">
        <f t="shared" si="157"/>
        <v>09 - Overdue 03 Years (20204)</v>
      </c>
      <c r="F189" s="3" t="str">
        <f t="shared" si="158"/>
        <v>09 - Overdue 03 Years (20205)</v>
      </c>
      <c r="G189" s="1">
        <f t="shared" ca="1" si="159"/>
        <v>796.40229885057477</v>
      </c>
      <c r="H189" s="1">
        <f t="shared" ca="1" si="117"/>
        <v>138574</v>
      </c>
    </row>
    <row r="190" spans="1:8" x14ac:dyDescent="0.3">
      <c r="A190" t="s">
        <v>5</v>
      </c>
      <c r="B190" s="2">
        <f t="shared" si="155"/>
        <v>43982</v>
      </c>
      <c r="C190" s="3" t="str">
        <f t="shared" ref="C190:D190" si="180">+C152</f>
        <v>09 - Overdue 03 Years</v>
      </c>
      <c r="D190" s="3" t="str">
        <f t="shared" si="180"/>
        <v>11 - Written Off</v>
      </c>
      <c r="E190" s="3" t="str">
        <f t="shared" si="157"/>
        <v>09 - Overdue 03 Years (20204)</v>
      </c>
      <c r="F190" s="3" t="str">
        <f t="shared" si="158"/>
        <v>11 - Written Off (20205)</v>
      </c>
      <c r="G190" s="1">
        <f t="shared" ca="1" si="159"/>
        <v>5.0814814814814815</v>
      </c>
      <c r="H190" s="1">
        <f t="shared" ca="1" si="117"/>
        <v>686</v>
      </c>
    </row>
    <row r="191" spans="1:8" x14ac:dyDescent="0.3">
      <c r="A191" t="s">
        <v>5</v>
      </c>
      <c r="B191" s="2">
        <f t="shared" si="155"/>
        <v>43982</v>
      </c>
      <c r="C191" s="3" t="str">
        <f t="shared" ref="C191:D191" si="181">+C153</f>
        <v>09 - Overdue 03 Years</v>
      </c>
      <c r="D191" s="3" t="str">
        <f t="shared" si="181"/>
        <v>10 - Closed</v>
      </c>
      <c r="E191" s="3" t="str">
        <f t="shared" si="157"/>
        <v>09 - Overdue 03 Years (20204)</v>
      </c>
      <c r="F191" s="3" t="str">
        <f t="shared" si="158"/>
        <v>10 - Closed (20205)</v>
      </c>
      <c r="G191" s="1">
        <f t="shared" ca="1" si="159"/>
        <v>6.854166666666667</v>
      </c>
      <c r="H191" s="1">
        <f t="shared" ca="1" si="117"/>
        <v>1316</v>
      </c>
    </row>
    <row r="192" spans="1:8" x14ac:dyDescent="0.3">
      <c r="A192" t="s">
        <v>5</v>
      </c>
      <c r="B192" s="2">
        <f t="shared" si="155"/>
        <v>44012</v>
      </c>
      <c r="C192" s="3" t="str">
        <f t="shared" ref="C192:D192" si="182">+C154</f>
        <v>-</v>
      </c>
      <c r="D192" s="3" t="str">
        <f t="shared" si="182"/>
        <v>00 - Fresh Loans</v>
      </c>
      <c r="E192" s="3" t="str">
        <f t="shared" si="157"/>
        <v>- (20205)</v>
      </c>
      <c r="F192" s="3" t="str">
        <f t="shared" si="158"/>
        <v>00 - Fresh Loans (20206)</v>
      </c>
      <c r="G192" s="1">
        <f t="shared" ca="1" si="159"/>
        <v>48.367875647668392</v>
      </c>
      <c r="H192" s="1">
        <f t="shared" ca="1" si="117"/>
        <v>9335</v>
      </c>
    </row>
    <row r="193" spans="1:8" x14ac:dyDescent="0.3">
      <c r="A193" t="s">
        <v>5</v>
      </c>
      <c r="B193" s="2">
        <f t="shared" si="155"/>
        <v>44012</v>
      </c>
      <c r="C193" s="3" t="str">
        <f t="shared" ref="C193:D193" si="183">+C155</f>
        <v>00 - Fresh Loans</v>
      </c>
      <c r="D193" s="3" t="str">
        <f t="shared" si="183"/>
        <v>01 - Regular</v>
      </c>
      <c r="E193" s="3" t="str">
        <f t="shared" si="157"/>
        <v>00 - Fresh Loans (20205)</v>
      </c>
      <c r="F193" s="3" t="str">
        <f t="shared" si="158"/>
        <v>01 - Regular (20206)</v>
      </c>
      <c r="G193" s="1">
        <f t="shared" ca="1" si="159"/>
        <v>376.00877192982455</v>
      </c>
      <c r="H193" s="1">
        <f t="shared" ca="1" si="117"/>
        <v>42865</v>
      </c>
    </row>
    <row r="194" spans="1:8" x14ac:dyDescent="0.3">
      <c r="A194" t="s">
        <v>5</v>
      </c>
      <c r="B194" s="2">
        <f t="shared" si="155"/>
        <v>44012</v>
      </c>
      <c r="C194" s="3" t="str">
        <f t="shared" ref="C194:D194" si="184">+C156</f>
        <v>00 - Fresh Loans</v>
      </c>
      <c r="D194" s="3" t="str">
        <f t="shared" si="184"/>
        <v>10 - Closed</v>
      </c>
      <c r="E194" s="3" t="str">
        <f t="shared" si="157"/>
        <v>00 - Fresh Loans (20205)</v>
      </c>
      <c r="F194" s="3" t="str">
        <f t="shared" si="158"/>
        <v>10 - Closed (20206)</v>
      </c>
      <c r="G194" s="1">
        <f t="shared" ca="1" si="159"/>
        <v>21.791044776119403</v>
      </c>
      <c r="H194" s="1">
        <f t="shared" ca="1" si="117"/>
        <v>2920</v>
      </c>
    </row>
    <row r="195" spans="1:8" x14ac:dyDescent="0.3">
      <c r="A195" t="s">
        <v>5</v>
      </c>
      <c r="B195" s="2">
        <f t="shared" si="155"/>
        <v>44012</v>
      </c>
      <c r="C195" s="3" t="str">
        <f t="shared" ref="C195:D195" si="185">+C157</f>
        <v>01 - Regular</v>
      </c>
      <c r="D195" s="3" t="str">
        <f t="shared" si="185"/>
        <v>01 - Regular</v>
      </c>
      <c r="E195" s="3" t="str">
        <f t="shared" si="157"/>
        <v>01 - Regular (20205)</v>
      </c>
      <c r="F195" s="3" t="str">
        <f t="shared" si="158"/>
        <v>01 - Regular (20206)</v>
      </c>
      <c r="G195" s="1">
        <f t="shared" ca="1" si="159"/>
        <v>3016.0714285714284</v>
      </c>
      <c r="H195" s="1">
        <f t="shared" ref="H195:H258" ca="1" si="186">IF(AND(C195="01 - Regular",D195="01 - Regular"),RANDBETWEEN(111111,999999)*RANDBETWEEN(1,5),IF(OR(D195="10 - Closed",D195="11 - Written Off"),RANDBETWEEN(111,999)*RANDBETWEEN(1,5),IF(C195=D195,RANDBETWEEN(11111,99999)*RANDBETWEEN(1,5),RANDBETWEEN(1111,9999)*RANDBETWEEN(1,5))))</f>
        <v>591150</v>
      </c>
    </row>
    <row r="196" spans="1:8" x14ac:dyDescent="0.3">
      <c r="A196" t="s">
        <v>5</v>
      </c>
      <c r="B196" s="2">
        <f t="shared" si="155"/>
        <v>44012</v>
      </c>
      <c r="C196" s="3" t="str">
        <f t="shared" ref="C196:D196" si="187">+C158</f>
        <v>01 - Regular</v>
      </c>
      <c r="D196" s="3" t="str">
        <f t="shared" si="187"/>
        <v>02 - Overdue 30 Days</v>
      </c>
      <c r="E196" s="3" t="str">
        <f t="shared" si="157"/>
        <v>01 - Regular (20205)</v>
      </c>
      <c r="F196" s="3" t="str">
        <f t="shared" si="158"/>
        <v>02 - Overdue 30 Days (20206)</v>
      </c>
      <c r="G196" s="1">
        <f t="shared" ca="1" si="159"/>
        <v>46.760869565217391</v>
      </c>
      <c r="H196" s="1">
        <f t="shared" ca="1" si="186"/>
        <v>8604</v>
      </c>
    </row>
    <row r="197" spans="1:8" x14ac:dyDescent="0.3">
      <c r="A197" t="s">
        <v>5</v>
      </c>
      <c r="B197" s="2">
        <f t="shared" si="155"/>
        <v>44012</v>
      </c>
      <c r="C197" s="3" t="str">
        <f t="shared" ref="C197:D197" si="188">+C159</f>
        <v>01 - Regular</v>
      </c>
      <c r="D197" s="3" t="str">
        <f t="shared" si="188"/>
        <v>10 - Closed</v>
      </c>
      <c r="E197" s="3" t="str">
        <f t="shared" si="157"/>
        <v>01 - Regular (20205)</v>
      </c>
      <c r="F197" s="3" t="str">
        <f t="shared" si="158"/>
        <v>10 - Closed (20206)</v>
      </c>
      <c r="G197" s="1">
        <f t="shared" ca="1" si="159"/>
        <v>12.5</v>
      </c>
      <c r="H197" s="1">
        <f t="shared" ca="1" si="186"/>
        <v>1525</v>
      </c>
    </row>
    <row r="198" spans="1:8" x14ac:dyDescent="0.3">
      <c r="A198" t="s">
        <v>5</v>
      </c>
      <c r="B198" s="2">
        <f t="shared" si="155"/>
        <v>44012</v>
      </c>
      <c r="C198" s="3" t="str">
        <f t="shared" ref="C198:D198" si="189">+C160</f>
        <v>02 - Overdue 30 Days</v>
      </c>
      <c r="D198" s="3" t="str">
        <f t="shared" si="189"/>
        <v>01 - Regular</v>
      </c>
      <c r="E198" s="3" t="str">
        <f t="shared" si="157"/>
        <v>02 - Overdue 30 Days (20205)</v>
      </c>
      <c r="F198" s="3" t="str">
        <f t="shared" si="158"/>
        <v>01 - Regular (20206)</v>
      </c>
      <c r="G198" s="1">
        <f t="shared" ca="1" si="159"/>
        <v>254.24855491329481</v>
      </c>
      <c r="H198" s="1">
        <f t="shared" ca="1" si="186"/>
        <v>43985</v>
      </c>
    </row>
    <row r="199" spans="1:8" x14ac:dyDescent="0.3">
      <c r="A199" t="s">
        <v>5</v>
      </c>
      <c r="B199" s="2">
        <f t="shared" si="155"/>
        <v>44012</v>
      </c>
      <c r="C199" s="3" t="str">
        <f t="shared" ref="C199:D199" si="190">+C161</f>
        <v>02 - Overdue 30 Days</v>
      </c>
      <c r="D199" s="3" t="str">
        <f t="shared" si="190"/>
        <v>02 - Overdue 30 Days</v>
      </c>
      <c r="E199" s="3" t="str">
        <f t="shared" si="157"/>
        <v>02 - Overdue 30 Days (20205)</v>
      </c>
      <c r="F199" s="3" t="str">
        <f t="shared" si="158"/>
        <v>02 - Overdue 30 Days (20206)</v>
      </c>
      <c r="G199" s="1">
        <f t="shared" ca="1" si="159"/>
        <v>304.31016042780749</v>
      </c>
      <c r="H199" s="1">
        <f t="shared" ca="1" si="186"/>
        <v>56906</v>
      </c>
    </row>
    <row r="200" spans="1:8" x14ac:dyDescent="0.3">
      <c r="A200" t="s">
        <v>5</v>
      </c>
      <c r="B200" s="2">
        <f t="shared" si="155"/>
        <v>44012</v>
      </c>
      <c r="C200" s="3" t="str">
        <f t="shared" ref="C200:D200" si="191">+C162</f>
        <v>02 - Overdue 30 Days</v>
      </c>
      <c r="D200" s="3" t="str">
        <f t="shared" si="191"/>
        <v>03 - Overdue 60 Days</v>
      </c>
      <c r="E200" s="3" t="str">
        <f t="shared" si="157"/>
        <v>02 - Overdue 30 Days (20205)</v>
      </c>
      <c r="F200" s="3" t="str">
        <f t="shared" si="158"/>
        <v>03 - Overdue 60 Days (20206)</v>
      </c>
      <c r="G200" s="1">
        <f t="shared" ca="1" si="159"/>
        <v>233.50282485875707</v>
      </c>
      <c r="H200" s="1">
        <f t="shared" ca="1" si="186"/>
        <v>41330</v>
      </c>
    </row>
    <row r="201" spans="1:8" x14ac:dyDescent="0.3">
      <c r="A201" t="s">
        <v>5</v>
      </c>
      <c r="B201" s="2">
        <f t="shared" si="155"/>
        <v>44012</v>
      </c>
      <c r="C201" s="3" t="str">
        <f t="shared" ref="C201:D201" si="192">+C163</f>
        <v>02 - Overdue 30 Days</v>
      </c>
      <c r="D201" s="3" t="str">
        <f t="shared" si="192"/>
        <v>10 - Closed</v>
      </c>
      <c r="E201" s="3" t="str">
        <f t="shared" si="157"/>
        <v>02 - Overdue 30 Days (20205)</v>
      </c>
      <c r="F201" s="3" t="str">
        <f t="shared" si="158"/>
        <v>10 - Closed (20206)</v>
      </c>
      <c r="G201" s="1">
        <f t="shared" ca="1" si="159"/>
        <v>10.305084745762711</v>
      </c>
      <c r="H201" s="1">
        <f t="shared" ca="1" si="186"/>
        <v>1216</v>
      </c>
    </row>
    <row r="202" spans="1:8" x14ac:dyDescent="0.3">
      <c r="A202" t="s">
        <v>5</v>
      </c>
      <c r="B202" s="2">
        <f t="shared" si="155"/>
        <v>44012</v>
      </c>
      <c r="C202" s="3" t="str">
        <f t="shared" ref="C202:D202" si="193">+C164</f>
        <v>03 - Overdue 60 Days</v>
      </c>
      <c r="D202" s="3" t="str">
        <f t="shared" si="193"/>
        <v>01 - Regular</v>
      </c>
      <c r="E202" s="3" t="str">
        <f t="shared" si="157"/>
        <v>03 - Overdue 60 Days (20205)</v>
      </c>
      <c r="F202" s="3" t="str">
        <f t="shared" si="158"/>
        <v>01 - Regular (20206)</v>
      </c>
      <c r="G202" s="1">
        <f t="shared" ca="1" si="159"/>
        <v>63.357142857142854</v>
      </c>
      <c r="H202" s="1">
        <f t="shared" ca="1" si="186"/>
        <v>12418</v>
      </c>
    </row>
    <row r="203" spans="1:8" x14ac:dyDescent="0.3">
      <c r="A203" t="s">
        <v>5</v>
      </c>
      <c r="B203" s="2">
        <f t="shared" si="155"/>
        <v>44012</v>
      </c>
      <c r="C203" s="3" t="str">
        <f t="shared" ref="C203:D203" si="194">+C165</f>
        <v>03 - Overdue 60 Days</v>
      </c>
      <c r="D203" s="3" t="str">
        <f t="shared" si="194"/>
        <v>03 - Overdue 60 Days</v>
      </c>
      <c r="E203" s="3" t="str">
        <f t="shared" si="157"/>
        <v>03 - Overdue 60 Days (20205)</v>
      </c>
      <c r="F203" s="3" t="str">
        <f t="shared" si="158"/>
        <v>03 - Overdue 60 Days (20206)</v>
      </c>
      <c r="G203" s="1">
        <f t="shared" ca="1" si="159"/>
        <v>330.66666666666669</v>
      </c>
      <c r="H203" s="1">
        <f t="shared" ca="1" si="186"/>
        <v>63488</v>
      </c>
    </row>
    <row r="204" spans="1:8" x14ac:dyDescent="0.3">
      <c r="A204" t="s">
        <v>5</v>
      </c>
      <c r="B204" s="2">
        <f t="shared" si="155"/>
        <v>44012</v>
      </c>
      <c r="C204" s="3" t="str">
        <f t="shared" ref="C204:D204" si="195">+C166</f>
        <v>03 - Overdue 60 Days</v>
      </c>
      <c r="D204" s="3" t="str">
        <f t="shared" si="195"/>
        <v>04 - Overdue 90 Days</v>
      </c>
      <c r="E204" s="3" t="str">
        <f t="shared" si="157"/>
        <v>03 - Overdue 60 Days (20205)</v>
      </c>
      <c r="F204" s="3" t="str">
        <f t="shared" si="158"/>
        <v>04 - Overdue 90 Days (20206)</v>
      </c>
      <c r="G204" s="1">
        <f t="shared" ca="1" si="159"/>
        <v>195.88571428571427</v>
      </c>
      <c r="H204" s="1">
        <f t="shared" ca="1" si="186"/>
        <v>34280</v>
      </c>
    </row>
    <row r="205" spans="1:8" x14ac:dyDescent="0.3">
      <c r="A205" t="s">
        <v>5</v>
      </c>
      <c r="B205" s="2">
        <f t="shared" si="155"/>
        <v>44012</v>
      </c>
      <c r="C205" s="3" t="str">
        <f t="shared" ref="C205:D205" si="196">+C167</f>
        <v>03 - Overdue 60 Days</v>
      </c>
      <c r="D205" s="3" t="str">
        <f t="shared" si="196"/>
        <v>10 - Closed</v>
      </c>
      <c r="E205" s="3" t="str">
        <f t="shared" si="157"/>
        <v>03 - Overdue 60 Days (20205)</v>
      </c>
      <c r="F205" s="3" t="str">
        <f t="shared" si="158"/>
        <v>10 - Closed (20206)</v>
      </c>
      <c r="G205" s="1">
        <f t="shared" ca="1" si="159"/>
        <v>13.321428571428571</v>
      </c>
      <c r="H205" s="1">
        <f t="shared" ca="1" si="186"/>
        <v>1492</v>
      </c>
    </row>
    <row r="206" spans="1:8" x14ac:dyDescent="0.3">
      <c r="A206" t="s">
        <v>5</v>
      </c>
      <c r="B206" s="2">
        <f t="shared" si="155"/>
        <v>44012</v>
      </c>
      <c r="C206" s="3" t="str">
        <f t="shared" ref="C206:D206" si="197">+C168</f>
        <v>04 - Overdue 90 Days</v>
      </c>
      <c r="D206" s="3" t="str">
        <f t="shared" si="197"/>
        <v>01 - Regular</v>
      </c>
      <c r="E206" s="3" t="str">
        <f t="shared" si="157"/>
        <v>04 - Overdue 90 Days (20205)</v>
      </c>
      <c r="F206" s="3" t="str">
        <f t="shared" si="158"/>
        <v>01 - Regular (20206)</v>
      </c>
      <c r="G206" s="1">
        <f t="shared" ca="1" si="159"/>
        <v>273.83486238532112</v>
      </c>
      <c r="H206" s="1">
        <f t="shared" ca="1" si="186"/>
        <v>29848</v>
      </c>
    </row>
    <row r="207" spans="1:8" x14ac:dyDescent="0.3">
      <c r="A207" t="s">
        <v>5</v>
      </c>
      <c r="B207" s="2">
        <f t="shared" si="155"/>
        <v>44012</v>
      </c>
      <c r="C207" s="3" t="str">
        <f t="shared" ref="C207:D207" si="198">+C169</f>
        <v>04 - Overdue 90 Days</v>
      </c>
      <c r="D207" s="3" t="str">
        <f t="shared" si="198"/>
        <v>04 - Overdue 90 Days</v>
      </c>
      <c r="E207" s="3" t="str">
        <f t="shared" si="157"/>
        <v>04 - Overdue 90 Days (20205)</v>
      </c>
      <c r="F207" s="3" t="str">
        <f t="shared" si="158"/>
        <v>04 - Overdue 90 Days (20206)</v>
      </c>
      <c r="G207" s="1">
        <f t="shared" ca="1" si="159"/>
        <v>373.18556701030928</v>
      </c>
      <c r="H207" s="1">
        <f t="shared" ca="1" si="186"/>
        <v>72398</v>
      </c>
    </row>
    <row r="208" spans="1:8" x14ac:dyDescent="0.3">
      <c r="A208" t="s">
        <v>5</v>
      </c>
      <c r="B208" s="2">
        <f t="shared" si="155"/>
        <v>44012</v>
      </c>
      <c r="C208" s="3" t="str">
        <f t="shared" ref="C208:D208" si="199">+C170</f>
        <v>04 - Overdue 90 Days</v>
      </c>
      <c r="D208" s="3" t="str">
        <f t="shared" si="199"/>
        <v>05 - Overdue 06 Months</v>
      </c>
      <c r="E208" s="3" t="str">
        <f t="shared" si="157"/>
        <v>04 - Overdue 90 Days (20205)</v>
      </c>
      <c r="F208" s="3" t="str">
        <f t="shared" si="158"/>
        <v>05 - Overdue 06 Months (20206)</v>
      </c>
      <c r="G208" s="1">
        <f t="shared" ca="1" si="159"/>
        <v>233.64705882352942</v>
      </c>
      <c r="H208" s="1">
        <f t="shared" ca="1" si="186"/>
        <v>23832</v>
      </c>
    </row>
    <row r="209" spans="1:8" x14ac:dyDescent="0.3">
      <c r="A209" t="s">
        <v>5</v>
      </c>
      <c r="B209" s="2">
        <f t="shared" si="155"/>
        <v>44012</v>
      </c>
      <c r="C209" s="3" t="str">
        <f t="shared" ref="C209:D209" si="200">+C171</f>
        <v>04 - Overdue 90 Days</v>
      </c>
      <c r="D209" s="3" t="str">
        <f t="shared" si="200"/>
        <v>10 - Closed</v>
      </c>
      <c r="E209" s="3" t="str">
        <f t="shared" si="157"/>
        <v>04 - Overdue 90 Days (20205)</v>
      </c>
      <c r="F209" s="3" t="str">
        <f t="shared" si="158"/>
        <v>10 - Closed (20206)</v>
      </c>
      <c r="G209" s="1">
        <f t="shared" ca="1" si="159"/>
        <v>13.838709677419354</v>
      </c>
      <c r="H209" s="1">
        <f t="shared" ca="1" si="186"/>
        <v>2145</v>
      </c>
    </row>
    <row r="210" spans="1:8" x14ac:dyDescent="0.3">
      <c r="A210" t="s">
        <v>5</v>
      </c>
      <c r="B210" s="2">
        <f t="shared" si="155"/>
        <v>44012</v>
      </c>
      <c r="C210" s="3" t="str">
        <f t="shared" ref="C210:D210" si="201">+C172</f>
        <v>05 - Overdue 06 Months</v>
      </c>
      <c r="D210" s="3" t="str">
        <f t="shared" si="201"/>
        <v>01 - Regular</v>
      </c>
      <c r="E210" s="3" t="str">
        <f t="shared" si="157"/>
        <v>05 - Overdue 06 Months (20205)</v>
      </c>
      <c r="F210" s="3" t="str">
        <f t="shared" si="158"/>
        <v>01 - Regular (20206)</v>
      </c>
      <c r="G210" s="1">
        <f t="shared" ca="1" si="159"/>
        <v>132.85106382978722</v>
      </c>
      <c r="H210" s="1">
        <f t="shared" ca="1" si="186"/>
        <v>18732</v>
      </c>
    </row>
    <row r="211" spans="1:8" x14ac:dyDescent="0.3">
      <c r="A211" t="s">
        <v>5</v>
      </c>
      <c r="B211" s="2">
        <f t="shared" si="155"/>
        <v>44012</v>
      </c>
      <c r="C211" s="3" t="str">
        <f t="shared" ref="C211:D211" si="202">+C173</f>
        <v>05 - Overdue 06 Months</v>
      </c>
      <c r="D211" s="3" t="str">
        <f t="shared" si="202"/>
        <v>05 - Overdue 06 Months</v>
      </c>
      <c r="E211" s="3" t="str">
        <f t="shared" si="157"/>
        <v>05 - Overdue 06 Months (20205)</v>
      </c>
      <c r="F211" s="3" t="str">
        <f t="shared" si="158"/>
        <v>05 - Overdue 06 Months (20206)</v>
      </c>
      <c r="G211" s="1">
        <f t="shared" ca="1" si="159"/>
        <v>123.22631578947369</v>
      </c>
      <c r="H211" s="1">
        <f t="shared" ca="1" si="186"/>
        <v>23413</v>
      </c>
    </row>
    <row r="212" spans="1:8" x14ac:dyDescent="0.3">
      <c r="A212" t="s">
        <v>5</v>
      </c>
      <c r="B212" s="2">
        <f t="shared" si="155"/>
        <v>44012</v>
      </c>
      <c r="C212" s="3" t="str">
        <f t="shared" ref="C212:D212" si="203">+C174</f>
        <v>05 - Overdue 06 Months</v>
      </c>
      <c r="D212" s="3" t="str">
        <f t="shared" si="203"/>
        <v>06 - Overdue 12 Months</v>
      </c>
      <c r="E212" s="3" t="str">
        <f t="shared" si="157"/>
        <v>05 - Overdue 06 Months (20205)</v>
      </c>
      <c r="F212" s="3" t="str">
        <f t="shared" si="158"/>
        <v>06 - Overdue 12 Months (20206)</v>
      </c>
      <c r="G212" s="1">
        <f t="shared" ca="1" si="159"/>
        <v>32.4</v>
      </c>
      <c r="H212" s="1">
        <f t="shared" ca="1" si="186"/>
        <v>5022</v>
      </c>
    </row>
    <row r="213" spans="1:8" x14ac:dyDescent="0.3">
      <c r="A213" t="s">
        <v>5</v>
      </c>
      <c r="B213" s="2">
        <f t="shared" si="155"/>
        <v>44012</v>
      </c>
      <c r="C213" s="3" t="str">
        <f t="shared" ref="C213:D213" si="204">+C175</f>
        <v>05 - Overdue 06 Months</v>
      </c>
      <c r="D213" s="3" t="str">
        <f t="shared" si="204"/>
        <v>10 - Closed</v>
      </c>
      <c r="E213" s="3" t="str">
        <f t="shared" si="157"/>
        <v>05 - Overdue 06 Months (20205)</v>
      </c>
      <c r="F213" s="3" t="str">
        <f t="shared" si="158"/>
        <v>10 - Closed (20206)</v>
      </c>
      <c r="G213" s="1">
        <f t="shared" ca="1" si="159"/>
        <v>8.7387387387387392</v>
      </c>
      <c r="H213" s="1">
        <f t="shared" ca="1" si="186"/>
        <v>970</v>
      </c>
    </row>
    <row r="214" spans="1:8" x14ac:dyDescent="0.3">
      <c r="A214" t="s">
        <v>5</v>
      </c>
      <c r="B214" s="2">
        <f t="shared" si="155"/>
        <v>44012</v>
      </c>
      <c r="C214" s="3" t="str">
        <f t="shared" ref="C214:D214" si="205">+C176</f>
        <v>06 - Overdue 12 Months</v>
      </c>
      <c r="D214" s="3" t="str">
        <f t="shared" si="205"/>
        <v>01 - Regular</v>
      </c>
      <c r="E214" s="3" t="str">
        <f t="shared" si="157"/>
        <v>06 - Overdue 12 Months (20205)</v>
      </c>
      <c r="F214" s="3" t="str">
        <f t="shared" si="158"/>
        <v>01 - Regular (20206)</v>
      </c>
      <c r="G214" s="1">
        <f t="shared" ca="1" si="159"/>
        <v>44.860103626943008</v>
      </c>
      <c r="H214" s="1">
        <f t="shared" ca="1" si="186"/>
        <v>8658</v>
      </c>
    </row>
    <row r="215" spans="1:8" x14ac:dyDescent="0.3">
      <c r="A215" t="s">
        <v>5</v>
      </c>
      <c r="B215" s="2">
        <f t="shared" si="155"/>
        <v>44012</v>
      </c>
      <c r="C215" s="3" t="str">
        <f t="shared" ref="C215:D215" si="206">+C177</f>
        <v>06 - Overdue 12 Months</v>
      </c>
      <c r="D215" s="3" t="str">
        <f t="shared" si="206"/>
        <v>06 - Overdue 12 Months</v>
      </c>
      <c r="E215" s="3" t="str">
        <f t="shared" si="157"/>
        <v>06 - Overdue 12 Months (20205)</v>
      </c>
      <c r="F215" s="3" t="str">
        <f t="shared" si="158"/>
        <v>06 - Overdue 12 Months (20206)</v>
      </c>
      <c r="G215" s="1">
        <f t="shared" ca="1" si="159"/>
        <v>539.36206896551721</v>
      </c>
      <c r="H215" s="1">
        <f t="shared" ca="1" si="186"/>
        <v>93849</v>
      </c>
    </row>
    <row r="216" spans="1:8" x14ac:dyDescent="0.3">
      <c r="A216" t="s">
        <v>5</v>
      </c>
      <c r="B216" s="2">
        <f t="shared" si="155"/>
        <v>44012</v>
      </c>
      <c r="C216" s="3" t="str">
        <f t="shared" ref="C216:D216" si="207">+C178</f>
        <v>06 - Overdue 12 Months</v>
      </c>
      <c r="D216" s="3" t="str">
        <f t="shared" si="207"/>
        <v>07 - Overdue 18 Months</v>
      </c>
      <c r="E216" s="3" t="str">
        <f t="shared" si="157"/>
        <v>06 - Overdue 12 Months (20205)</v>
      </c>
      <c r="F216" s="3" t="str">
        <f t="shared" si="158"/>
        <v>07 - Overdue 18 Months (20206)</v>
      </c>
      <c r="G216" s="1">
        <f t="shared" ca="1" si="159"/>
        <v>50.255474452554743</v>
      </c>
      <c r="H216" s="1">
        <f t="shared" ca="1" si="186"/>
        <v>6885</v>
      </c>
    </row>
    <row r="217" spans="1:8" x14ac:dyDescent="0.3">
      <c r="A217" t="s">
        <v>5</v>
      </c>
      <c r="B217" s="2">
        <f t="shared" si="155"/>
        <v>44012</v>
      </c>
      <c r="C217" s="3" t="str">
        <f t="shared" ref="C217:D217" si="208">+C179</f>
        <v>06 - Overdue 12 Months</v>
      </c>
      <c r="D217" s="3" t="str">
        <f t="shared" si="208"/>
        <v>10 - Closed</v>
      </c>
      <c r="E217" s="3" t="str">
        <f t="shared" si="157"/>
        <v>06 - Overdue 12 Months (20205)</v>
      </c>
      <c r="F217" s="3" t="str">
        <f t="shared" si="158"/>
        <v>10 - Closed (20206)</v>
      </c>
      <c r="G217" s="1">
        <f t="shared" ca="1" si="159"/>
        <v>22.546583850931675</v>
      </c>
      <c r="H217" s="1">
        <f t="shared" ca="1" si="186"/>
        <v>3630</v>
      </c>
    </row>
    <row r="218" spans="1:8" x14ac:dyDescent="0.3">
      <c r="A218" t="s">
        <v>5</v>
      </c>
      <c r="B218" s="2">
        <f t="shared" si="155"/>
        <v>44012</v>
      </c>
      <c r="C218" s="3" t="str">
        <f t="shared" ref="C218:D218" si="209">+C180</f>
        <v>07 - Overdue 18 Months</v>
      </c>
      <c r="D218" s="3" t="str">
        <f t="shared" si="209"/>
        <v>01 - Regular</v>
      </c>
      <c r="E218" s="3" t="str">
        <f t="shared" si="157"/>
        <v>07 - Overdue 18 Months (20205)</v>
      </c>
      <c r="F218" s="3" t="str">
        <f t="shared" si="158"/>
        <v>01 - Regular (20206)</v>
      </c>
      <c r="G218" s="1">
        <f t="shared" ca="1" si="159"/>
        <v>80.270270270270274</v>
      </c>
      <c r="H218" s="1">
        <f t="shared" ca="1" si="186"/>
        <v>14850</v>
      </c>
    </row>
    <row r="219" spans="1:8" x14ac:dyDescent="0.3">
      <c r="A219" t="s">
        <v>5</v>
      </c>
      <c r="B219" s="2">
        <f t="shared" si="155"/>
        <v>44012</v>
      </c>
      <c r="C219" s="3" t="str">
        <f t="shared" ref="C219:D219" si="210">+C181</f>
        <v>07 - Overdue 18 Months</v>
      </c>
      <c r="D219" s="3" t="str">
        <f t="shared" si="210"/>
        <v>07 - Overdue 18 Months</v>
      </c>
      <c r="E219" s="3" t="str">
        <f t="shared" si="157"/>
        <v>07 - Overdue 18 Months (20205)</v>
      </c>
      <c r="F219" s="3" t="str">
        <f t="shared" si="158"/>
        <v>07 - Overdue 18 Months (20206)</v>
      </c>
      <c r="G219" s="1">
        <f t="shared" ca="1" si="159"/>
        <v>162.86577181208054</v>
      </c>
      <c r="H219" s="1">
        <f t="shared" ca="1" si="186"/>
        <v>24267</v>
      </c>
    </row>
    <row r="220" spans="1:8" x14ac:dyDescent="0.3">
      <c r="A220" t="s">
        <v>5</v>
      </c>
      <c r="B220" s="2">
        <f t="shared" si="155"/>
        <v>44012</v>
      </c>
      <c r="C220" s="3" t="str">
        <f t="shared" ref="C220:D220" si="211">+C182</f>
        <v>07 - Overdue 18 Months</v>
      </c>
      <c r="D220" s="3" t="str">
        <f t="shared" si="211"/>
        <v>08 - Overdue 02 Years</v>
      </c>
      <c r="E220" s="3" t="str">
        <f t="shared" si="157"/>
        <v>07 - Overdue 18 Months (20205)</v>
      </c>
      <c r="F220" s="3" t="str">
        <f t="shared" si="158"/>
        <v>08 - Overdue 02 Years (20206)</v>
      </c>
      <c r="G220" s="1">
        <f t="shared" ca="1" si="159"/>
        <v>69.233333333333334</v>
      </c>
      <c r="H220" s="1">
        <f t="shared" ca="1" si="186"/>
        <v>10385</v>
      </c>
    </row>
    <row r="221" spans="1:8" x14ac:dyDescent="0.3">
      <c r="A221" t="s">
        <v>5</v>
      </c>
      <c r="B221" s="2">
        <f t="shared" si="155"/>
        <v>44012</v>
      </c>
      <c r="C221" s="3" t="str">
        <f t="shared" ref="C221:D221" si="212">+C183</f>
        <v>07 - Overdue 18 Months</v>
      </c>
      <c r="D221" s="3" t="str">
        <f t="shared" si="212"/>
        <v>10 - Closed</v>
      </c>
      <c r="E221" s="3" t="str">
        <f t="shared" si="157"/>
        <v>07 - Overdue 18 Months (20205)</v>
      </c>
      <c r="F221" s="3" t="str">
        <f t="shared" si="158"/>
        <v>10 - Closed (20206)</v>
      </c>
      <c r="G221" s="1">
        <f t="shared" ca="1" si="159"/>
        <v>3.1370558375634516</v>
      </c>
      <c r="H221" s="1">
        <f t="shared" ca="1" si="186"/>
        <v>618</v>
      </c>
    </row>
    <row r="222" spans="1:8" x14ac:dyDescent="0.3">
      <c r="A222" t="s">
        <v>5</v>
      </c>
      <c r="B222" s="2">
        <f t="shared" si="155"/>
        <v>44012</v>
      </c>
      <c r="C222" s="3" t="str">
        <f t="shared" ref="C222:D222" si="213">+C184</f>
        <v>08 - Overdue 02 Years</v>
      </c>
      <c r="D222" s="3" t="str">
        <f t="shared" si="213"/>
        <v>01 - Regular</v>
      </c>
      <c r="E222" s="3" t="str">
        <f t="shared" si="157"/>
        <v>08 - Overdue 02 Years (20205)</v>
      </c>
      <c r="F222" s="3" t="str">
        <f t="shared" si="158"/>
        <v>01 - Regular (20206)</v>
      </c>
      <c r="G222" s="1">
        <f t="shared" ca="1" si="159"/>
        <v>130.04395604395606</v>
      </c>
      <c r="H222" s="1">
        <f t="shared" ca="1" si="186"/>
        <v>23668</v>
      </c>
    </row>
    <row r="223" spans="1:8" x14ac:dyDescent="0.3">
      <c r="A223" t="s">
        <v>5</v>
      </c>
      <c r="B223" s="2">
        <f t="shared" si="155"/>
        <v>44012</v>
      </c>
      <c r="C223" s="3" t="str">
        <f t="shared" ref="C223:D223" si="214">+C185</f>
        <v>08 - Overdue 02 Years</v>
      </c>
      <c r="D223" s="3" t="str">
        <f t="shared" si="214"/>
        <v>08 - Overdue 02 Years</v>
      </c>
      <c r="E223" s="3" t="str">
        <f t="shared" si="157"/>
        <v>08 - Overdue 02 Years (20205)</v>
      </c>
      <c r="F223" s="3" t="str">
        <f t="shared" si="158"/>
        <v>08 - Overdue 02 Years (20206)</v>
      </c>
      <c r="G223" s="1">
        <f t="shared" ca="1" si="159"/>
        <v>1016.2794117647059</v>
      </c>
      <c r="H223" s="1">
        <f t="shared" ca="1" si="186"/>
        <v>138214</v>
      </c>
    </row>
    <row r="224" spans="1:8" x14ac:dyDescent="0.3">
      <c r="A224" t="s">
        <v>5</v>
      </c>
      <c r="B224" s="2">
        <f t="shared" si="155"/>
        <v>44012</v>
      </c>
      <c r="C224" s="3" t="str">
        <f t="shared" ref="C224:D224" si="215">+C186</f>
        <v>08 - Overdue 02 Years</v>
      </c>
      <c r="D224" s="3" t="str">
        <f t="shared" si="215"/>
        <v>09 - Overdue 03 Years</v>
      </c>
      <c r="E224" s="3" t="str">
        <f t="shared" si="157"/>
        <v>08 - Overdue 02 Years (20205)</v>
      </c>
      <c r="F224" s="3" t="str">
        <f t="shared" si="158"/>
        <v>09 - Overdue 03 Years (20206)</v>
      </c>
      <c r="G224" s="1">
        <f t="shared" ca="1" si="159"/>
        <v>140.74074074074073</v>
      </c>
      <c r="H224" s="1">
        <f t="shared" ca="1" si="186"/>
        <v>22800</v>
      </c>
    </row>
    <row r="225" spans="1:8" x14ac:dyDescent="0.3">
      <c r="A225" t="s">
        <v>5</v>
      </c>
      <c r="B225" s="2">
        <f t="shared" si="155"/>
        <v>44012</v>
      </c>
      <c r="C225" s="3" t="str">
        <f t="shared" ref="C225:D225" si="216">+C187</f>
        <v>08 - Overdue 02 Years</v>
      </c>
      <c r="D225" s="3" t="str">
        <f t="shared" si="216"/>
        <v>10 - Closed</v>
      </c>
      <c r="E225" s="3" t="str">
        <f t="shared" si="157"/>
        <v>08 - Overdue 02 Years (20205)</v>
      </c>
      <c r="F225" s="3" t="str">
        <f t="shared" si="158"/>
        <v>10 - Closed (20206)</v>
      </c>
      <c r="G225" s="1">
        <f t="shared" ca="1" si="159"/>
        <v>3.6106194690265485</v>
      </c>
      <c r="H225" s="1">
        <f t="shared" ca="1" si="186"/>
        <v>408</v>
      </c>
    </row>
    <row r="226" spans="1:8" x14ac:dyDescent="0.3">
      <c r="A226" t="s">
        <v>5</v>
      </c>
      <c r="B226" s="2">
        <f t="shared" si="155"/>
        <v>44012</v>
      </c>
      <c r="C226" s="3" t="str">
        <f t="shared" ref="C226:D226" si="217">+C188</f>
        <v>09 - Overdue 03 Years</v>
      </c>
      <c r="D226" s="3" t="str">
        <f t="shared" si="217"/>
        <v>01 - Regular</v>
      </c>
      <c r="E226" s="3" t="str">
        <f t="shared" si="157"/>
        <v>09 - Overdue 03 Years (20205)</v>
      </c>
      <c r="F226" s="3" t="str">
        <f t="shared" si="158"/>
        <v>01 - Regular (20206)</v>
      </c>
      <c r="G226" s="1">
        <f t="shared" ca="1" si="159"/>
        <v>252.86330935251797</v>
      </c>
      <c r="H226" s="1">
        <f t="shared" ca="1" si="186"/>
        <v>35148</v>
      </c>
    </row>
    <row r="227" spans="1:8" x14ac:dyDescent="0.3">
      <c r="A227" t="s">
        <v>5</v>
      </c>
      <c r="B227" s="2">
        <f t="shared" si="155"/>
        <v>44012</v>
      </c>
      <c r="C227" s="3" t="str">
        <f t="shared" ref="C227:D227" si="218">+C189</f>
        <v>09 - Overdue 03 Years</v>
      </c>
      <c r="D227" s="3" t="str">
        <f t="shared" si="218"/>
        <v>09 - Overdue 03 Years</v>
      </c>
      <c r="E227" s="3" t="str">
        <f t="shared" si="157"/>
        <v>09 - Overdue 03 Years (20205)</v>
      </c>
      <c r="F227" s="3" t="str">
        <f t="shared" si="158"/>
        <v>09 - Overdue 03 Years (20206)</v>
      </c>
      <c r="G227" s="1">
        <f t="shared" ca="1" si="159"/>
        <v>1580.4126984126983</v>
      </c>
      <c r="H227" s="1">
        <f t="shared" ca="1" si="186"/>
        <v>298698</v>
      </c>
    </row>
    <row r="228" spans="1:8" x14ac:dyDescent="0.3">
      <c r="A228" t="s">
        <v>5</v>
      </c>
      <c r="B228" s="2">
        <f t="shared" si="155"/>
        <v>44012</v>
      </c>
      <c r="C228" s="3" t="str">
        <f t="shared" ref="C228:D228" si="219">+C190</f>
        <v>09 - Overdue 03 Years</v>
      </c>
      <c r="D228" s="3" t="str">
        <f t="shared" si="219"/>
        <v>11 - Written Off</v>
      </c>
      <c r="E228" s="3" t="str">
        <f t="shared" si="157"/>
        <v>09 - Overdue 03 Years (20205)</v>
      </c>
      <c r="F228" s="3" t="str">
        <f t="shared" si="158"/>
        <v>11 - Written Off (20206)</v>
      </c>
      <c r="G228" s="1">
        <f t="shared" ca="1" si="159"/>
        <v>12.888888888888889</v>
      </c>
      <c r="H228" s="1">
        <f t="shared" ca="1" si="186"/>
        <v>2552</v>
      </c>
    </row>
    <row r="229" spans="1:8" x14ac:dyDescent="0.3">
      <c r="A229" t="s">
        <v>5</v>
      </c>
      <c r="B229" s="2">
        <f t="shared" si="155"/>
        <v>44012</v>
      </c>
      <c r="C229" s="3" t="str">
        <f t="shared" ref="C229:D229" si="220">+C191</f>
        <v>09 - Overdue 03 Years</v>
      </c>
      <c r="D229" s="3" t="str">
        <f t="shared" si="220"/>
        <v>10 - Closed</v>
      </c>
      <c r="E229" s="3" t="str">
        <f t="shared" si="157"/>
        <v>09 - Overdue 03 Years (20205)</v>
      </c>
      <c r="F229" s="3" t="str">
        <f t="shared" si="158"/>
        <v>10 - Closed (20206)</v>
      </c>
      <c r="G229" s="1">
        <f t="shared" ca="1" si="159"/>
        <v>33.971962616822431</v>
      </c>
      <c r="H229" s="1">
        <f t="shared" ca="1" si="186"/>
        <v>3635</v>
      </c>
    </row>
    <row r="230" spans="1:8" x14ac:dyDescent="0.3">
      <c r="A230" t="s">
        <v>5</v>
      </c>
      <c r="B230" s="2">
        <f t="shared" si="155"/>
        <v>44043</v>
      </c>
      <c r="C230" s="3" t="str">
        <f t="shared" ref="C230:D230" si="221">+C192</f>
        <v>-</v>
      </c>
      <c r="D230" s="3" t="str">
        <f t="shared" si="221"/>
        <v>00 - Fresh Loans</v>
      </c>
      <c r="E230" s="3" t="str">
        <f t="shared" si="157"/>
        <v>- (20206)</v>
      </c>
      <c r="F230" s="3" t="str">
        <f t="shared" si="158"/>
        <v>00 - Fresh Loans (20207)</v>
      </c>
      <c r="G230" s="1">
        <f t="shared" ca="1" si="159"/>
        <v>95.935483870967744</v>
      </c>
      <c r="H230" s="1">
        <f t="shared" ca="1" si="186"/>
        <v>17844</v>
      </c>
    </row>
    <row r="231" spans="1:8" x14ac:dyDescent="0.3">
      <c r="A231" t="s">
        <v>5</v>
      </c>
      <c r="B231" s="2">
        <f t="shared" si="155"/>
        <v>44043</v>
      </c>
      <c r="C231" s="3" t="str">
        <f t="shared" ref="C231:D231" si="222">+C193</f>
        <v>00 - Fresh Loans</v>
      </c>
      <c r="D231" s="3" t="str">
        <f t="shared" si="222"/>
        <v>01 - Regular</v>
      </c>
      <c r="E231" s="3" t="str">
        <f t="shared" si="157"/>
        <v>00 - Fresh Loans (20206)</v>
      </c>
      <c r="F231" s="3" t="str">
        <f t="shared" si="158"/>
        <v>01 - Regular (20207)</v>
      </c>
      <c r="G231" s="1">
        <f t="shared" ca="1" si="159"/>
        <v>70.354838709677423</v>
      </c>
      <c r="H231" s="1">
        <f t="shared" ca="1" si="186"/>
        <v>10905</v>
      </c>
    </row>
    <row r="232" spans="1:8" x14ac:dyDescent="0.3">
      <c r="A232" t="s">
        <v>5</v>
      </c>
      <c r="B232" s="2">
        <f t="shared" si="155"/>
        <v>44043</v>
      </c>
      <c r="C232" s="3" t="str">
        <f t="shared" ref="C232:D232" si="223">+C194</f>
        <v>00 - Fresh Loans</v>
      </c>
      <c r="D232" s="3" t="str">
        <f t="shared" si="223"/>
        <v>10 - Closed</v>
      </c>
      <c r="E232" s="3" t="str">
        <f t="shared" si="157"/>
        <v>00 - Fresh Loans (20206)</v>
      </c>
      <c r="F232" s="3" t="str">
        <f t="shared" si="158"/>
        <v>10 - Closed (20207)</v>
      </c>
      <c r="G232" s="1">
        <f t="shared" ca="1" si="159"/>
        <v>18.114035087719298</v>
      </c>
      <c r="H232" s="1">
        <f t="shared" ca="1" si="186"/>
        <v>2065</v>
      </c>
    </row>
    <row r="233" spans="1:8" x14ac:dyDescent="0.3">
      <c r="A233" t="s">
        <v>5</v>
      </c>
      <c r="B233" s="2">
        <f t="shared" ref="B233:B296" si="224">EOMONTH(B195,1)</f>
        <v>44043</v>
      </c>
      <c r="C233" s="3" t="str">
        <f t="shared" ref="C233:D233" si="225">+C195</f>
        <v>01 - Regular</v>
      </c>
      <c r="D233" s="3" t="str">
        <f t="shared" si="225"/>
        <v>01 - Regular</v>
      </c>
      <c r="E233" s="3" t="str">
        <f t="shared" ref="E233:E296" si="226">+C233&amp;" ("&amp;YEAR(EOMONTH(B233,-1))&amp;MONTH(EOMONTH(B233,-1))&amp;")"</f>
        <v>01 - Regular (20206)</v>
      </c>
      <c r="F233" s="3" t="str">
        <f t="shared" ref="F233:F296" si="227">+D233&amp;" ("&amp;YEAR(B233)&amp;MONTH(B233)&amp;")"</f>
        <v>01 - Regular (20207)</v>
      </c>
      <c r="G233" s="1">
        <f t="shared" ref="G233:G296" ca="1" si="228">H233/RANDBETWEEN(100,200)</f>
        <v>11536.611764705882</v>
      </c>
      <c r="H233" s="1">
        <f t="shared" ca="1" si="186"/>
        <v>1961224</v>
      </c>
    </row>
    <row r="234" spans="1:8" x14ac:dyDescent="0.3">
      <c r="A234" t="s">
        <v>5</v>
      </c>
      <c r="B234" s="2">
        <f t="shared" si="224"/>
        <v>44043</v>
      </c>
      <c r="C234" s="3" t="str">
        <f t="shared" ref="C234:D234" si="229">+C196</f>
        <v>01 - Regular</v>
      </c>
      <c r="D234" s="3" t="str">
        <f t="shared" si="229"/>
        <v>02 - Overdue 30 Days</v>
      </c>
      <c r="E234" s="3" t="str">
        <f t="shared" si="226"/>
        <v>01 - Regular (20206)</v>
      </c>
      <c r="F234" s="3" t="str">
        <f t="shared" si="227"/>
        <v>02 - Overdue 30 Days (20207)</v>
      </c>
      <c r="G234" s="1">
        <f t="shared" ca="1" si="228"/>
        <v>72.846846846846844</v>
      </c>
      <c r="H234" s="1">
        <f t="shared" ca="1" si="186"/>
        <v>8086</v>
      </c>
    </row>
    <row r="235" spans="1:8" x14ac:dyDescent="0.3">
      <c r="A235" t="s">
        <v>5</v>
      </c>
      <c r="B235" s="2">
        <f t="shared" si="224"/>
        <v>44043</v>
      </c>
      <c r="C235" s="3" t="str">
        <f t="shared" ref="C235:D235" si="230">+C197</f>
        <v>01 - Regular</v>
      </c>
      <c r="D235" s="3" t="str">
        <f t="shared" si="230"/>
        <v>10 - Closed</v>
      </c>
      <c r="E235" s="3" t="str">
        <f t="shared" si="226"/>
        <v>01 - Regular (20206)</v>
      </c>
      <c r="F235" s="3" t="str">
        <f t="shared" si="227"/>
        <v>10 - Closed (20207)</v>
      </c>
      <c r="G235" s="1">
        <f t="shared" ca="1" si="228"/>
        <v>15.625</v>
      </c>
      <c r="H235" s="1">
        <f t="shared" ca="1" si="186"/>
        <v>2500</v>
      </c>
    </row>
    <row r="236" spans="1:8" x14ac:dyDescent="0.3">
      <c r="A236" t="s">
        <v>5</v>
      </c>
      <c r="B236" s="2">
        <f t="shared" si="224"/>
        <v>44043</v>
      </c>
      <c r="C236" s="3" t="str">
        <f t="shared" ref="C236:D236" si="231">+C198</f>
        <v>02 - Overdue 30 Days</v>
      </c>
      <c r="D236" s="3" t="str">
        <f t="shared" si="231"/>
        <v>01 - Regular</v>
      </c>
      <c r="E236" s="3" t="str">
        <f t="shared" si="226"/>
        <v>02 - Overdue 30 Days (20206)</v>
      </c>
      <c r="F236" s="3" t="str">
        <f t="shared" si="227"/>
        <v>01 - Regular (20207)</v>
      </c>
      <c r="G236" s="1">
        <f t="shared" ca="1" si="228"/>
        <v>136.64335664335664</v>
      </c>
      <c r="H236" s="1">
        <f t="shared" ca="1" si="186"/>
        <v>19540</v>
      </c>
    </row>
    <row r="237" spans="1:8" x14ac:dyDescent="0.3">
      <c r="A237" t="s">
        <v>5</v>
      </c>
      <c r="B237" s="2">
        <f t="shared" si="224"/>
        <v>44043</v>
      </c>
      <c r="C237" s="3" t="str">
        <f t="shared" ref="C237:D237" si="232">+C199</f>
        <v>02 - Overdue 30 Days</v>
      </c>
      <c r="D237" s="3" t="str">
        <f t="shared" si="232"/>
        <v>02 - Overdue 30 Days</v>
      </c>
      <c r="E237" s="3" t="str">
        <f t="shared" si="226"/>
        <v>02 - Overdue 30 Days (20206)</v>
      </c>
      <c r="F237" s="3" t="str">
        <f t="shared" si="227"/>
        <v>02 - Overdue 30 Days (20207)</v>
      </c>
      <c r="G237" s="1">
        <f t="shared" ca="1" si="228"/>
        <v>1768.848167539267</v>
      </c>
      <c r="H237" s="1">
        <f t="shared" ca="1" si="186"/>
        <v>337850</v>
      </c>
    </row>
    <row r="238" spans="1:8" x14ac:dyDescent="0.3">
      <c r="A238" t="s">
        <v>5</v>
      </c>
      <c r="B238" s="2">
        <f t="shared" si="224"/>
        <v>44043</v>
      </c>
      <c r="C238" s="3" t="str">
        <f t="shared" ref="C238:D238" si="233">+C200</f>
        <v>02 - Overdue 30 Days</v>
      </c>
      <c r="D238" s="3" t="str">
        <f t="shared" si="233"/>
        <v>03 - Overdue 60 Days</v>
      </c>
      <c r="E238" s="3" t="str">
        <f t="shared" si="226"/>
        <v>02 - Overdue 30 Days (20206)</v>
      </c>
      <c r="F238" s="3" t="str">
        <f t="shared" si="227"/>
        <v>03 - Overdue 60 Days (20207)</v>
      </c>
      <c r="G238" s="1">
        <f t="shared" ca="1" si="228"/>
        <v>88.531914893617028</v>
      </c>
      <c r="H238" s="1">
        <f t="shared" ca="1" si="186"/>
        <v>16644</v>
      </c>
    </row>
    <row r="239" spans="1:8" x14ac:dyDescent="0.3">
      <c r="A239" t="s">
        <v>5</v>
      </c>
      <c r="B239" s="2">
        <f t="shared" si="224"/>
        <v>44043</v>
      </c>
      <c r="C239" s="3" t="str">
        <f t="shared" ref="C239:D239" si="234">+C201</f>
        <v>02 - Overdue 30 Days</v>
      </c>
      <c r="D239" s="3" t="str">
        <f t="shared" si="234"/>
        <v>10 - Closed</v>
      </c>
      <c r="E239" s="3" t="str">
        <f t="shared" si="226"/>
        <v>02 - Overdue 30 Days (20206)</v>
      </c>
      <c r="F239" s="3" t="str">
        <f t="shared" si="227"/>
        <v>10 - Closed (20207)</v>
      </c>
      <c r="G239" s="1">
        <f t="shared" ca="1" si="228"/>
        <v>5.2053571428571432</v>
      </c>
      <c r="H239" s="1">
        <f t="shared" ca="1" si="186"/>
        <v>583</v>
      </c>
    </row>
    <row r="240" spans="1:8" x14ac:dyDescent="0.3">
      <c r="A240" t="s">
        <v>5</v>
      </c>
      <c r="B240" s="2">
        <f t="shared" si="224"/>
        <v>44043</v>
      </c>
      <c r="C240" s="3" t="str">
        <f t="shared" ref="C240:D240" si="235">+C202</f>
        <v>03 - Overdue 60 Days</v>
      </c>
      <c r="D240" s="3" t="str">
        <f t="shared" si="235"/>
        <v>01 - Regular</v>
      </c>
      <c r="E240" s="3" t="str">
        <f t="shared" si="226"/>
        <v>03 - Overdue 60 Days (20206)</v>
      </c>
      <c r="F240" s="3" t="str">
        <f t="shared" si="227"/>
        <v>01 - Regular (20207)</v>
      </c>
      <c r="G240" s="1">
        <f t="shared" ca="1" si="228"/>
        <v>47.292553191489361</v>
      </c>
      <c r="H240" s="1">
        <f t="shared" ca="1" si="186"/>
        <v>8891</v>
      </c>
    </row>
    <row r="241" spans="1:8" x14ac:dyDescent="0.3">
      <c r="A241" t="s">
        <v>5</v>
      </c>
      <c r="B241" s="2">
        <f t="shared" si="224"/>
        <v>44043</v>
      </c>
      <c r="C241" s="3" t="str">
        <f t="shared" ref="C241:D241" si="236">+C203</f>
        <v>03 - Overdue 60 Days</v>
      </c>
      <c r="D241" s="3" t="str">
        <f t="shared" si="236"/>
        <v>03 - Overdue 60 Days</v>
      </c>
      <c r="E241" s="3" t="str">
        <f t="shared" si="226"/>
        <v>03 - Overdue 60 Days (20206)</v>
      </c>
      <c r="F241" s="3" t="str">
        <f t="shared" si="227"/>
        <v>03 - Overdue 60 Days (20207)</v>
      </c>
      <c r="G241" s="1">
        <f t="shared" ca="1" si="228"/>
        <v>312.97354497354496</v>
      </c>
      <c r="H241" s="1">
        <f t="shared" ca="1" si="186"/>
        <v>59152</v>
      </c>
    </row>
    <row r="242" spans="1:8" x14ac:dyDescent="0.3">
      <c r="A242" t="s">
        <v>5</v>
      </c>
      <c r="B242" s="2">
        <f t="shared" si="224"/>
        <v>44043</v>
      </c>
      <c r="C242" s="3" t="str">
        <f t="shared" ref="C242:D242" si="237">+C204</f>
        <v>03 - Overdue 60 Days</v>
      </c>
      <c r="D242" s="3" t="str">
        <f t="shared" si="237"/>
        <v>04 - Overdue 90 Days</v>
      </c>
      <c r="E242" s="3" t="str">
        <f t="shared" si="226"/>
        <v>03 - Overdue 60 Days (20206)</v>
      </c>
      <c r="F242" s="3" t="str">
        <f t="shared" si="227"/>
        <v>04 - Overdue 90 Days (20207)</v>
      </c>
      <c r="G242" s="1">
        <f t="shared" ca="1" si="228"/>
        <v>67.348623853211009</v>
      </c>
      <c r="H242" s="1">
        <f t="shared" ca="1" si="186"/>
        <v>7341</v>
      </c>
    </row>
    <row r="243" spans="1:8" x14ac:dyDescent="0.3">
      <c r="A243" t="s">
        <v>5</v>
      </c>
      <c r="B243" s="2">
        <f t="shared" si="224"/>
        <v>44043</v>
      </c>
      <c r="C243" s="3" t="str">
        <f t="shared" ref="C243:D243" si="238">+C205</f>
        <v>03 - Overdue 60 Days</v>
      </c>
      <c r="D243" s="3" t="str">
        <f t="shared" si="238"/>
        <v>10 - Closed</v>
      </c>
      <c r="E243" s="3" t="str">
        <f t="shared" si="226"/>
        <v>03 - Overdue 60 Days (20206)</v>
      </c>
      <c r="F243" s="3" t="str">
        <f t="shared" si="227"/>
        <v>10 - Closed (20207)</v>
      </c>
      <c r="G243" s="1">
        <f t="shared" ca="1" si="228"/>
        <v>4.0642857142857141</v>
      </c>
      <c r="H243" s="1">
        <f t="shared" ca="1" si="186"/>
        <v>569</v>
      </c>
    </row>
    <row r="244" spans="1:8" x14ac:dyDescent="0.3">
      <c r="A244" t="s">
        <v>5</v>
      </c>
      <c r="B244" s="2">
        <f t="shared" si="224"/>
        <v>44043</v>
      </c>
      <c r="C244" s="3" t="str">
        <f t="shared" ref="C244:D244" si="239">+C206</f>
        <v>04 - Overdue 90 Days</v>
      </c>
      <c r="D244" s="3" t="str">
        <f t="shared" si="239"/>
        <v>01 - Regular</v>
      </c>
      <c r="E244" s="3" t="str">
        <f t="shared" si="226"/>
        <v>04 - Overdue 90 Days (20206)</v>
      </c>
      <c r="F244" s="3" t="str">
        <f t="shared" si="227"/>
        <v>01 - Regular (20207)</v>
      </c>
      <c r="G244" s="1">
        <f t="shared" ca="1" si="228"/>
        <v>295.80582524271847</v>
      </c>
      <c r="H244" s="1">
        <f t="shared" ca="1" si="186"/>
        <v>30468</v>
      </c>
    </row>
    <row r="245" spans="1:8" x14ac:dyDescent="0.3">
      <c r="A245" t="s">
        <v>5</v>
      </c>
      <c r="B245" s="2">
        <f t="shared" si="224"/>
        <v>44043</v>
      </c>
      <c r="C245" s="3" t="str">
        <f t="shared" ref="C245:D245" si="240">+C207</f>
        <v>04 - Overdue 90 Days</v>
      </c>
      <c r="D245" s="3" t="str">
        <f t="shared" si="240"/>
        <v>04 - Overdue 90 Days</v>
      </c>
      <c r="E245" s="3" t="str">
        <f t="shared" si="226"/>
        <v>04 - Overdue 90 Days (20206)</v>
      </c>
      <c r="F245" s="3" t="str">
        <f t="shared" si="227"/>
        <v>04 - Overdue 90 Days (20207)</v>
      </c>
      <c r="G245" s="1">
        <f t="shared" ca="1" si="228"/>
        <v>63.388297872340424</v>
      </c>
      <c r="H245" s="1">
        <f t="shared" ca="1" si="186"/>
        <v>11917</v>
      </c>
    </row>
    <row r="246" spans="1:8" x14ac:dyDescent="0.3">
      <c r="A246" t="s">
        <v>5</v>
      </c>
      <c r="B246" s="2">
        <f t="shared" si="224"/>
        <v>44043</v>
      </c>
      <c r="C246" s="3" t="str">
        <f t="shared" ref="C246:D246" si="241">+C208</f>
        <v>04 - Overdue 90 Days</v>
      </c>
      <c r="D246" s="3" t="str">
        <f t="shared" si="241"/>
        <v>05 - Overdue 06 Months</v>
      </c>
      <c r="E246" s="3" t="str">
        <f t="shared" si="226"/>
        <v>04 - Overdue 90 Days (20206)</v>
      </c>
      <c r="F246" s="3" t="str">
        <f t="shared" si="227"/>
        <v>05 - Overdue 06 Months (20207)</v>
      </c>
      <c r="G246" s="1">
        <f t="shared" ca="1" si="228"/>
        <v>199.74054054054054</v>
      </c>
      <c r="H246" s="1">
        <f t="shared" ca="1" si="186"/>
        <v>36952</v>
      </c>
    </row>
    <row r="247" spans="1:8" x14ac:dyDescent="0.3">
      <c r="A247" t="s">
        <v>5</v>
      </c>
      <c r="B247" s="2">
        <f t="shared" si="224"/>
        <v>44043</v>
      </c>
      <c r="C247" s="3" t="str">
        <f t="shared" ref="C247:D247" si="242">+C209</f>
        <v>04 - Overdue 90 Days</v>
      </c>
      <c r="D247" s="3" t="str">
        <f t="shared" si="242"/>
        <v>10 - Closed</v>
      </c>
      <c r="E247" s="3" t="str">
        <f t="shared" si="226"/>
        <v>04 - Overdue 90 Days (20206)</v>
      </c>
      <c r="F247" s="3" t="str">
        <f t="shared" si="227"/>
        <v>10 - Closed (20207)</v>
      </c>
      <c r="G247" s="1">
        <f t="shared" ca="1" si="228"/>
        <v>10.934131736526947</v>
      </c>
      <c r="H247" s="1">
        <f t="shared" ca="1" si="186"/>
        <v>1826</v>
      </c>
    </row>
    <row r="248" spans="1:8" x14ac:dyDescent="0.3">
      <c r="A248" t="s">
        <v>5</v>
      </c>
      <c r="B248" s="2">
        <f t="shared" si="224"/>
        <v>44043</v>
      </c>
      <c r="C248" s="3" t="str">
        <f t="shared" ref="C248:D248" si="243">+C210</f>
        <v>05 - Overdue 06 Months</v>
      </c>
      <c r="D248" s="3" t="str">
        <f t="shared" si="243"/>
        <v>01 - Regular</v>
      </c>
      <c r="E248" s="3" t="str">
        <f t="shared" si="226"/>
        <v>05 - Overdue 06 Months (20206)</v>
      </c>
      <c r="F248" s="3" t="str">
        <f t="shared" si="227"/>
        <v>01 - Regular (20207)</v>
      </c>
      <c r="G248" s="1">
        <f t="shared" ca="1" si="228"/>
        <v>102.24806201550388</v>
      </c>
      <c r="H248" s="1">
        <f t="shared" ca="1" si="186"/>
        <v>13190</v>
      </c>
    </row>
    <row r="249" spans="1:8" x14ac:dyDescent="0.3">
      <c r="A249" t="s">
        <v>5</v>
      </c>
      <c r="B249" s="2">
        <f t="shared" si="224"/>
        <v>44043</v>
      </c>
      <c r="C249" s="3" t="str">
        <f t="shared" ref="C249:D249" si="244">+C211</f>
        <v>05 - Overdue 06 Months</v>
      </c>
      <c r="D249" s="3" t="str">
        <f t="shared" si="244"/>
        <v>05 - Overdue 06 Months</v>
      </c>
      <c r="E249" s="3" t="str">
        <f t="shared" si="226"/>
        <v>05 - Overdue 06 Months (20206)</v>
      </c>
      <c r="F249" s="3" t="str">
        <f t="shared" si="227"/>
        <v>05 - Overdue 06 Months (20207)</v>
      </c>
      <c r="G249" s="1">
        <f t="shared" ca="1" si="228"/>
        <v>800.11184210526312</v>
      </c>
      <c r="H249" s="1">
        <f t="shared" ca="1" si="186"/>
        <v>121617</v>
      </c>
    </row>
    <row r="250" spans="1:8" x14ac:dyDescent="0.3">
      <c r="A250" t="s">
        <v>5</v>
      </c>
      <c r="B250" s="2">
        <f t="shared" si="224"/>
        <v>44043</v>
      </c>
      <c r="C250" s="3" t="str">
        <f t="shared" ref="C250:D250" si="245">+C212</f>
        <v>05 - Overdue 06 Months</v>
      </c>
      <c r="D250" s="3" t="str">
        <f t="shared" si="245"/>
        <v>06 - Overdue 12 Months</v>
      </c>
      <c r="E250" s="3" t="str">
        <f t="shared" si="226"/>
        <v>05 - Overdue 06 Months (20206)</v>
      </c>
      <c r="F250" s="3" t="str">
        <f t="shared" si="227"/>
        <v>06 - Overdue 12 Months (20207)</v>
      </c>
      <c r="G250" s="1">
        <f t="shared" ca="1" si="228"/>
        <v>37.694915254237287</v>
      </c>
      <c r="H250" s="1">
        <f t="shared" ca="1" si="186"/>
        <v>6672</v>
      </c>
    </row>
    <row r="251" spans="1:8" x14ac:dyDescent="0.3">
      <c r="A251" t="s">
        <v>5</v>
      </c>
      <c r="B251" s="2">
        <f t="shared" si="224"/>
        <v>44043</v>
      </c>
      <c r="C251" s="3" t="str">
        <f t="shared" ref="C251:D251" si="246">+C213</f>
        <v>05 - Overdue 06 Months</v>
      </c>
      <c r="D251" s="3" t="str">
        <f t="shared" si="246"/>
        <v>10 - Closed</v>
      </c>
      <c r="E251" s="3" t="str">
        <f t="shared" si="226"/>
        <v>05 - Overdue 06 Months (20206)</v>
      </c>
      <c r="F251" s="3" t="str">
        <f t="shared" si="227"/>
        <v>10 - Closed (20207)</v>
      </c>
      <c r="G251" s="1">
        <f t="shared" ca="1" si="228"/>
        <v>15.362068965517242</v>
      </c>
      <c r="H251" s="1">
        <f t="shared" ca="1" si="186"/>
        <v>1782</v>
      </c>
    </row>
    <row r="252" spans="1:8" x14ac:dyDescent="0.3">
      <c r="A252" t="s">
        <v>5</v>
      </c>
      <c r="B252" s="2">
        <f t="shared" si="224"/>
        <v>44043</v>
      </c>
      <c r="C252" s="3" t="str">
        <f t="shared" ref="C252:D252" si="247">+C214</f>
        <v>06 - Overdue 12 Months</v>
      </c>
      <c r="D252" s="3" t="str">
        <f t="shared" si="247"/>
        <v>01 - Regular</v>
      </c>
      <c r="E252" s="3" t="str">
        <f t="shared" si="226"/>
        <v>06 - Overdue 12 Months (20206)</v>
      </c>
      <c r="F252" s="3" t="str">
        <f t="shared" si="227"/>
        <v>01 - Regular (20207)</v>
      </c>
      <c r="G252" s="1">
        <f t="shared" ca="1" si="228"/>
        <v>100.91525423728814</v>
      </c>
      <c r="H252" s="1">
        <f t="shared" ca="1" si="186"/>
        <v>11908</v>
      </c>
    </row>
    <row r="253" spans="1:8" x14ac:dyDescent="0.3">
      <c r="A253" t="s">
        <v>5</v>
      </c>
      <c r="B253" s="2">
        <f t="shared" si="224"/>
        <v>44043</v>
      </c>
      <c r="C253" s="3" t="str">
        <f t="shared" ref="C253:D253" si="248">+C215</f>
        <v>06 - Overdue 12 Months</v>
      </c>
      <c r="D253" s="3" t="str">
        <f t="shared" si="248"/>
        <v>06 - Overdue 12 Months</v>
      </c>
      <c r="E253" s="3" t="str">
        <f t="shared" si="226"/>
        <v>06 - Overdue 12 Months (20206)</v>
      </c>
      <c r="F253" s="3" t="str">
        <f t="shared" si="227"/>
        <v>06 - Overdue 12 Months (20207)</v>
      </c>
      <c r="G253" s="1">
        <f t="shared" ca="1" si="228"/>
        <v>1102.1020408163265</v>
      </c>
      <c r="H253" s="1">
        <f t="shared" ca="1" si="186"/>
        <v>216012</v>
      </c>
    </row>
    <row r="254" spans="1:8" x14ac:dyDescent="0.3">
      <c r="A254" t="s">
        <v>5</v>
      </c>
      <c r="B254" s="2">
        <f t="shared" si="224"/>
        <v>44043</v>
      </c>
      <c r="C254" s="3" t="str">
        <f t="shared" ref="C254:D254" si="249">+C216</f>
        <v>06 - Overdue 12 Months</v>
      </c>
      <c r="D254" s="3" t="str">
        <f t="shared" si="249"/>
        <v>07 - Overdue 18 Months</v>
      </c>
      <c r="E254" s="3" t="str">
        <f t="shared" si="226"/>
        <v>06 - Overdue 12 Months (20206)</v>
      </c>
      <c r="F254" s="3" t="str">
        <f t="shared" si="227"/>
        <v>07 - Overdue 18 Months (20207)</v>
      </c>
      <c r="G254" s="1">
        <f t="shared" ca="1" si="228"/>
        <v>55.415584415584412</v>
      </c>
      <c r="H254" s="1">
        <f t="shared" ca="1" si="186"/>
        <v>8534</v>
      </c>
    </row>
    <row r="255" spans="1:8" x14ac:dyDescent="0.3">
      <c r="A255" t="s">
        <v>5</v>
      </c>
      <c r="B255" s="2">
        <f t="shared" si="224"/>
        <v>44043</v>
      </c>
      <c r="C255" s="3" t="str">
        <f t="shared" ref="C255:D255" si="250">+C217</f>
        <v>06 - Overdue 12 Months</v>
      </c>
      <c r="D255" s="3" t="str">
        <f t="shared" si="250"/>
        <v>10 - Closed</v>
      </c>
      <c r="E255" s="3" t="str">
        <f t="shared" si="226"/>
        <v>06 - Overdue 12 Months (20206)</v>
      </c>
      <c r="F255" s="3" t="str">
        <f t="shared" si="227"/>
        <v>10 - Closed (20207)</v>
      </c>
      <c r="G255" s="1">
        <f t="shared" ca="1" si="228"/>
        <v>22.363636363636363</v>
      </c>
      <c r="H255" s="1">
        <f t="shared" ca="1" si="186"/>
        <v>2706</v>
      </c>
    </row>
    <row r="256" spans="1:8" x14ac:dyDescent="0.3">
      <c r="A256" t="s">
        <v>5</v>
      </c>
      <c r="B256" s="2">
        <f t="shared" si="224"/>
        <v>44043</v>
      </c>
      <c r="C256" s="3" t="str">
        <f t="shared" ref="C256:D256" si="251">+C218</f>
        <v>07 - Overdue 18 Months</v>
      </c>
      <c r="D256" s="3" t="str">
        <f t="shared" si="251"/>
        <v>01 - Regular</v>
      </c>
      <c r="E256" s="3" t="str">
        <f t="shared" si="226"/>
        <v>07 - Overdue 18 Months (20206)</v>
      </c>
      <c r="F256" s="3" t="str">
        <f t="shared" si="227"/>
        <v>01 - Regular (20207)</v>
      </c>
      <c r="G256" s="1">
        <f t="shared" ca="1" si="228"/>
        <v>58.261538461538464</v>
      </c>
      <c r="H256" s="1">
        <f t="shared" ca="1" si="186"/>
        <v>11361</v>
      </c>
    </row>
    <row r="257" spans="1:8" x14ac:dyDescent="0.3">
      <c r="A257" t="s">
        <v>5</v>
      </c>
      <c r="B257" s="2">
        <f t="shared" si="224"/>
        <v>44043</v>
      </c>
      <c r="C257" s="3" t="str">
        <f t="shared" ref="C257:D257" si="252">+C219</f>
        <v>07 - Overdue 18 Months</v>
      </c>
      <c r="D257" s="3" t="str">
        <f t="shared" si="252"/>
        <v>07 - Overdue 18 Months</v>
      </c>
      <c r="E257" s="3" t="str">
        <f t="shared" si="226"/>
        <v>07 - Overdue 18 Months (20206)</v>
      </c>
      <c r="F257" s="3" t="str">
        <f t="shared" si="227"/>
        <v>07 - Overdue 18 Months (20207)</v>
      </c>
      <c r="G257" s="1">
        <f t="shared" ca="1" si="228"/>
        <v>767.03703703703707</v>
      </c>
      <c r="H257" s="1">
        <f t="shared" ca="1" si="186"/>
        <v>82840</v>
      </c>
    </row>
    <row r="258" spans="1:8" x14ac:dyDescent="0.3">
      <c r="A258" t="s">
        <v>5</v>
      </c>
      <c r="B258" s="2">
        <f t="shared" si="224"/>
        <v>44043</v>
      </c>
      <c r="C258" s="3" t="str">
        <f t="shared" ref="C258:D258" si="253">+C220</f>
        <v>07 - Overdue 18 Months</v>
      </c>
      <c r="D258" s="3" t="str">
        <f t="shared" si="253"/>
        <v>08 - Overdue 02 Years</v>
      </c>
      <c r="E258" s="3" t="str">
        <f t="shared" si="226"/>
        <v>07 - Overdue 18 Months (20206)</v>
      </c>
      <c r="F258" s="3" t="str">
        <f t="shared" si="227"/>
        <v>08 - Overdue 02 Years (20207)</v>
      </c>
      <c r="G258" s="1">
        <f t="shared" ca="1" si="228"/>
        <v>130.67567567567568</v>
      </c>
      <c r="H258" s="1">
        <f t="shared" ca="1" si="186"/>
        <v>14505</v>
      </c>
    </row>
    <row r="259" spans="1:8" x14ac:dyDescent="0.3">
      <c r="A259" t="s">
        <v>5</v>
      </c>
      <c r="B259" s="2">
        <f t="shared" si="224"/>
        <v>44043</v>
      </c>
      <c r="C259" s="3" t="str">
        <f t="shared" ref="C259:D259" si="254">+C221</f>
        <v>07 - Overdue 18 Months</v>
      </c>
      <c r="D259" s="3" t="str">
        <f t="shared" si="254"/>
        <v>10 - Closed</v>
      </c>
      <c r="E259" s="3" t="str">
        <f t="shared" si="226"/>
        <v>07 - Overdue 18 Months (20206)</v>
      </c>
      <c r="F259" s="3" t="str">
        <f t="shared" si="227"/>
        <v>10 - Closed (20207)</v>
      </c>
      <c r="G259" s="1">
        <f t="shared" ca="1" si="228"/>
        <v>16.83916083916084</v>
      </c>
      <c r="H259" s="1">
        <f t="shared" ref="H259:H322" ca="1" si="255">IF(AND(C259="01 - Regular",D259="01 - Regular"),RANDBETWEEN(111111,999999)*RANDBETWEEN(1,5),IF(OR(D259="10 - Closed",D259="11 - Written Off"),RANDBETWEEN(111,999)*RANDBETWEEN(1,5),IF(C259=D259,RANDBETWEEN(11111,99999)*RANDBETWEEN(1,5),RANDBETWEEN(1111,9999)*RANDBETWEEN(1,5))))</f>
        <v>2408</v>
      </c>
    </row>
    <row r="260" spans="1:8" x14ac:dyDescent="0.3">
      <c r="A260" t="s">
        <v>5</v>
      </c>
      <c r="B260" s="2">
        <f t="shared" si="224"/>
        <v>44043</v>
      </c>
      <c r="C260" s="3" t="str">
        <f t="shared" ref="C260:D260" si="256">+C222</f>
        <v>08 - Overdue 02 Years</v>
      </c>
      <c r="D260" s="3" t="str">
        <f t="shared" si="256"/>
        <v>01 - Regular</v>
      </c>
      <c r="E260" s="3" t="str">
        <f t="shared" si="226"/>
        <v>08 - Overdue 02 Years (20206)</v>
      </c>
      <c r="F260" s="3" t="str">
        <f t="shared" si="227"/>
        <v>01 - Regular (20207)</v>
      </c>
      <c r="G260" s="1">
        <f t="shared" ca="1" si="228"/>
        <v>293.3125</v>
      </c>
      <c r="H260" s="1">
        <f t="shared" ca="1" si="255"/>
        <v>37544</v>
      </c>
    </row>
    <row r="261" spans="1:8" x14ac:dyDescent="0.3">
      <c r="A261" t="s">
        <v>5</v>
      </c>
      <c r="B261" s="2">
        <f t="shared" si="224"/>
        <v>44043</v>
      </c>
      <c r="C261" s="3" t="str">
        <f t="shared" ref="C261:D261" si="257">+C223</f>
        <v>08 - Overdue 02 Years</v>
      </c>
      <c r="D261" s="3" t="str">
        <f t="shared" si="257"/>
        <v>08 - Overdue 02 Years</v>
      </c>
      <c r="E261" s="3" t="str">
        <f t="shared" si="226"/>
        <v>08 - Overdue 02 Years (20206)</v>
      </c>
      <c r="F261" s="3" t="str">
        <f t="shared" si="227"/>
        <v>08 - Overdue 02 Years (20207)</v>
      </c>
      <c r="G261" s="1">
        <f t="shared" ca="1" si="228"/>
        <v>615.59259259259261</v>
      </c>
      <c r="H261" s="1">
        <f t="shared" ca="1" si="255"/>
        <v>83105</v>
      </c>
    </row>
    <row r="262" spans="1:8" x14ac:dyDescent="0.3">
      <c r="A262" t="s">
        <v>5</v>
      </c>
      <c r="B262" s="2">
        <f t="shared" si="224"/>
        <v>44043</v>
      </c>
      <c r="C262" s="3" t="str">
        <f t="shared" ref="C262:D262" si="258">+C224</f>
        <v>08 - Overdue 02 Years</v>
      </c>
      <c r="D262" s="3" t="str">
        <f t="shared" si="258"/>
        <v>09 - Overdue 03 Years</v>
      </c>
      <c r="E262" s="3" t="str">
        <f t="shared" si="226"/>
        <v>08 - Overdue 02 Years (20206)</v>
      </c>
      <c r="F262" s="3" t="str">
        <f t="shared" si="227"/>
        <v>09 - Overdue 03 Years (20207)</v>
      </c>
      <c r="G262" s="1">
        <f t="shared" ca="1" si="228"/>
        <v>48.59748427672956</v>
      </c>
      <c r="H262" s="1">
        <f t="shared" ca="1" si="255"/>
        <v>7727</v>
      </c>
    </row>
    <row r="263" spans="1:8" x14ac:dyDescent="0.3">
      <c r="A263" t="s">
        <v>5</v>
      </c>
      <c r="B263" s="2">
        <f t="shared" si="224"/>
        <v>44043</v>
      </c>
      <c r="C263" s="3" t="str">
        <f t="shared" ref="C263:D263" si="259">+C225</f>
        <v>08 - Overdue 02 Years</v>
      </c>
      <c r="D263" s="3" t="str">
        <f t="shared" si="259"/>
        <v>10 - Closed</v>
      </c>
      <c r="E263" s="3" t="str">
        <f t="shared" si="226"/>
        <v>08 - Overdue 02 Years (20206)</v>
      </c>
      <c r="F263" s="3" t="str">
        <f t="shared" si="227"/>
        <v>10 - Closed (20207)</v>
      </c>
      <c r="G263" s="1">
        <f t="shared" ca="1" si="228"/>
        <v>38.140495867768593</v>
      </c>
      <c r="H263" s="1">
        <f t="shared" ca="1" si="255"/>
        <v>4615</v>
      </c>
    </row>
    <row r="264" spans="1:8" x14ac:dyDescent="0.3">
      <c r="A264" t="s">
        <v>5</v>
      </c>
      <c r="B264" s="2">
        <f t="shared" si="224"/>
        <v>44043</v>
      </c>
      <c r="C264" s="3" t="str">
        <f t="shared" ref="C264:D264" si="260">+C226</f>
        <v>09 - Overdue 03 Years</v>
      </c>
      <c r="D264" s="3" t="str">
        <f t="shared" si="260"/>
        <v>01 - Regular</v>
      </c>
      <c r="E264" s="3" t="str">
        <f t="shared" si="226"/>
        <v>09 - Overdue 03 Years (20206)</v>
      </c>
      <c r="F264" s="3" t="str">
        <f t="shared" si="227"/>
        <v>01 - Regular (20207)</v>
      </c>
      <c r="G264" s="1">
        <f t="shared" ca="1" si="228"/>
        <v>91.448818897637793</v>
      </c>
      <c r="H264" s="1">
        <f t="shared" ca="1" si="255"/>
        <v>11614</v>
      </c>
    </row>
    <row r="265" spans="1:8" x14ac:dyDescent="0.3">
      <c r="A265" t="s">
        <v>5</v>
      </c>
      <c r="B265" s="2">
        <f t="shared" si="224"/>
        <v>44043</v>
      </c>
      <c r="C265" s="3" t="str">
        <f t="shared" ref="C265:D265" si="261">+C227</f>
        <v>09 - Overdue 03 Years</v>
      </c>
      <c r="D265" s="3" t="str">
        <f t="shared" si="261"/>
        <v>09 - Overdue 03 Years</v>
      </c>
      <c r="E265" s="3" t="str">
        <f t="shared" si="226"/>
        <v>09 - Overdue 03 Years (20206)</v>
      </c>
      <c r="F265" s="3" t="str">
        <f t="shared" si="227"/>
        <v>09 - Overdue 03 Years (20207)</v>
      </c>
      <c r="G265" s="1">
        <f t="shared" ca="1" si="228"/>
        <v>1288.1025641025642</v>
      </c>
      <c r="H265" s="1">
        <f t="shared" ca="1" si="255"/>
        <v>150708</v>
      </c>
    </row>
    <row r="266" spans="1:8" x14ac:dyDescent="0.3">
      <c r="A266" t="s">
        <v>5</v>
      </c>
      <c r="B266" s="2">
        <f t="shared" si="224"/>
        <v>44043</v>
      </c>
      <c r="C266" s="3" t="str">
        <f t="shared" ref="C266:D266" si="262">+C228</f>
        <v>09 - Overdue 03 Years</v>
      </c>
      <c r="D266" s="3" t="str">
        <f t="shared" si="262"/>
        <v>11 - Written Off</v>
      </c>
      <c r="E266" s="3" t="str">
        <f t="shared" si="226"/>
        <v>09 - Overdue 03 Years (20206)</v>
      </c>
      <c r="F266" s="3" t="str">
        <f t="shared" si="227"/>
        <v>11 - Written Off (20207)</v>
      </c>
      <c r="G266" s="1">
        <f t="shared" ca="1" si="228"/>
        <v>4.1956521739130439</v>
      </c>
      <c r="H266" s="1">
        <f t="shared" ca="1" si="255"/>
        <v>772</v>
      </c>
    </row>
    <row r="267" spans="1:8" x14ac:dyDescent="0.3">
      <c r="A267" t="s">
        <v>5</v>
      </c>
      <c r="B267" s="2">
        <f t="shared" si="224"/>
        <v>44043</v>
      </c>
      <c r="C267" s="3" t="str">
        <f t="shared" ref="C267:D267" si="263">+C229</f>
        <v>09 - Overdue 03 Years</v>
      </c>
      <c r="D267" s="3" t="str">
        <f t="shared" si="263"/>
        <v>10 - Closed</v>
      </c>
      <c r="E267" s="3" t="str">
        <f t="shared" si="226"/>
        <v>09 - Overdue 03 Years (20206)</v>
      </c>
      <c r="F267" s="3" t="str">
        <f t="shared" si="227"/>
        <v>10 - Closed (20207)</v>
      </c>
      <c r="G267" s="1">
        <f t="shared" ca="1" si="228"/>
        <v>11.913669064748202</v>
      </c>
      <c r="H267" s="1">
        <f t="shared" ca="1" si="255"/>
        <v>1656</v>
      </c>
    </row>
    <row r="268" spans="1:8" x14ac:dyDescent="0.3">
      <c r="A268" t="s">
        <v>5</v>
      </c>
      <c r="B268" s="2">
        <f t="shared" si="224"/>
        <v>44074</v>
      </c>
      <c r="C268" s="3" t="str">
        <f t="shared" ref="C268:D268" si="264">+C230</f>
        <v>-</v>
      </c>
      <c r="D268" s="3" t="str">
        <f t="shared" si="264"/>
        <v>00 - Fresh Loans</v>
      </c>
      <c r="E268" s="3" t="str">
        <f t="shared" si="226"/>
        <v>- (20207)</v>
      </c>
      <c r="F268" s="3" t="str">
        <f t="shared" si="227"/>
        <v>00 - Fresh Loans (20208)</v>
      </c>
      <c r="G268" s="1">
        <f t="shared" ca="1" si="228"/>
        <v>135.625</v>
      </c>
      <c r="H268" s="1">
        <f t="shared" ca="1" si="255"/>
        <v>26040</v>
      </c>
    </row>
    <row r="269" spans="1:8" x14ac:dyDescent="0.3">
      <c r="A269" t="s">
        <v>5</v>
      </c>
      <c r="B269" s="2">
        <f t="shared" si="224"/>
        <v>44074</v>
      </c>
      <c r="C269" s="3" t="str">
        <f t="shared" ref="C269:D269" si="265">+C231</f>
        <v>00 - Fresh Loans</v>
      </c>
      <c r="D269" s="3" t="str">
        <f t="shared" si="265"/>
        <v>01 - Regular</v>
      </c>
      <c r="E269" s="3" t="str">
        <f t="shared" si="226"/>
        <v>00 - Fresh Loans (20207)</v>
      </c>
      <c r="F269" s="3" t="str">
        <f t="shared" si="227"/>
        <v>01 - Regular (20208)</v>
      </c>
      <c r="G269" s="1">
        <f t="shared" ca="1" si="228"/>
        <v>57.936507936507937</v>
      </c>
      <c r="H269" s="1">
        <f t="shared" ca="1" si="255"/>
        <v>7300</v>
      </c>
    </row>
    <row r="270" spans="1:8" x14ac:dyDescent="0.3">
      <c r="A270" t="s">
        <v>5</v>
      </c>
      <c r="B270" s="2">
        <f t="shared" si="224"/>
        <v>44074</v>
      </c>
      <c r="C270" s="3" t="str">
        <f t="shared" ref="C270:D270" si="266">+C232</f>
        <v>00 - Fresh Loans</v>
      </c>
      <c r="D270" s="3" t="str">
        <f t="shared" si="266"/>
        <v>10 - Closed</v>
      </c>
      <c r="E270" s="3" t="str">
        <f t="shared" si="226"/>
        <v>00 - Fresh Loans (20207)</v>
      </c>
      <c r="F270" s="3" t="str">
        <f t="shared" si="227"/>
        <v>10 - Closed (20208)</v>
      </c>
      <c r="G270" s="1">
        <f t="shared" ca="1" si="228"/>
        <v>10.661764705882353</v>
      </c>
      <c r="H270" s="1">
        <f t="shared" ca="1" si="255"/>
        <v>1450</v>
      </c>
    </row>
    <row r="271" spans="1:8" x14ac:dyDescent="0.3">
      <c r="A271" t="s">
        <v>5</v>
      </c>
      <c r="B271" s="2">
        <f t="shared" si="224"/>
        <v>44074</v>
      </c>
      <c r="C271" s="3" t="str">
        <f t="shared" ref="C271:D271" si="267">+C233</f>
        <v>01 - Regular</v>
      </c>
      <c r="D271" s="3" t="str">
        <f t="shared" si="267"/>
        <v>01 - Regular</v>
      </c>
      <c r="E271" s="3" t="str">
        <f t="shared" si="226"/>
        <v>01 - Regular (20207)</v>
      </c>
      <c r="F271" s="3" t="str">
        <f t="shared" si="227"/>
        <v>01 - Regular (20208)</v>
      </c>
      <c r="G271" s="1">
        <f t="shared" ca="1" si="228"/>
        <v>5760.4935064935062</v>
      </c>
      <c r="H271" s="1">
        <f t="shared" ca="1" si="255"/>
        <v>887116</v>
      </c>
    </row>
    <row r="272" spans="1:8" x14ac:dyDescent="0.3">
      <c r="A272" t="s">
        <v>5</v>
      </c>
      <c r="B272" s="2">
        <f t="shared" si="224"/>
        <v>44074</v>
      </c>
      <c r="C272" s="3" t="str">
        <f t="shared" ref="C272:D272" si="268">+C234</f>
        <v>01 - Regular</v>
      </c>
      <c r="D272" s="3" t="str">
        <f t="shared" si="268"/>
        <v>02 - Overdue 30 Days</v>
      </c>
      <c r="E272" s="3" t="str">
        <f t="shared" si="226"/>
        <v>01 - Regular (20207)</v>
      </c>
      <c r="F272" s="3" t="str">
        <f t="shared" si="227"/>
        <v>02 - Overdue 30 Days (20208)</v>
      </c>
      <c r="G272" s="1">
        <f t="shared" ca="1" si="228"/>
        <v>97.69</v>
      </c>
      <c r="H272" s="1">
        <f t="shared" ca="1" si="255"/>
        <v>19538</v>
      </c>
    </row>
    <row r="273" spans="1:8" x14ac:dyDescent="0.3">
      <c r="A273" t="s">
        <v>5</v>
      </c>
      <c r="B273" s="2">
        <f t="shared" si="224"/>
        <v>44074</v>
      </c>
      <c r="C273" s="3" t="str">
        <f t="shared" ref="C273:D273" si="269">+C235</f>
        <v>01 - Regular</v>
      </c>
      <c r="D273" s="3" t="str">
        <f t="shared" si="269"/>
        <v>10 - Closed</v>
      </c>
      <c r="E273" s="3" t="str">
        <f t="shared" si="226"/>
        <v>01 - Regular (20207)</v>
      </c>
      <c r="F273" s="3" t="str">
        <f t="shared" si="227"/>
        <v>10 - Closed (20208)</v>
      </c>
      <c r="G273" s="1">
        <f t="shared" ca="1" si="228"/>
        <v>3.3807106598984773</v>
      </c>
      <c r="H273" s="1">
        <f t="shared" ca="1" si="255"/>
        <v>666</v>
      </c>
    </row>
    <row r="274" spans="1:8" x14ac:dyDescent="0.3">
      <c r="A274" t="s">
        <v>5</v>
      </c>
      <c r="B274" s="2">
        <f t="shared" si="224"/>
        <v>44074</v>
      </c>
      <c r="C274" s="3" t="str">
        <f t="shared" ref="C274:D274" si="270">+C236</f>
        <v>02 - Overdue 30 Days</v>
      </c>
      <c r="D274" s="3" t="str">
        <f t="shared" si="270"/>
        <v>01 - Regular</v>
      </c>
      <c r="E274" s="3" t="str">
        <f t="shared" si="226"/>
        <v>02 - Overdue 30 Days (20207)</v>
      </c>
      <c r="F274" s="3" t="str">
        <f t="shared" si="227"/>
        <v>01 - Regular (20208)</v>
      </c>
      <c r="G274" s="1">
        <f t="shared" ca="1" si="228"/>
        <v>66.904761904761898</v>
      </c>
      <c r="H274" s="1">
        <f t="shared" ca="1" si="255"/>
        <v>9835</v>
      </c>
    </row>
    <row r="275" spans="1:8" x14ac:dyDescent="0.3">
      <c r="A275" t="s">
        <v>5</v>
      </c>
      <c r="B275" s="2">
        <f t="shared" si="224"/>
        <v>44074</v>
      </c>
      <c r="C275" s="3" t="str">
        <f t="shared" ref="C275:D275" si="271">+C237</f>
        <v>02 - Overdue 30 Days</v>
      </c>
      <c r="D275" s="3" t="str">
        <f t="shared" si="271"/>
        <v>02 - Overdue 30 Days</v>
      </c>
      <c r="E275" s="3" t="str">
        <f t="shared" si="226"/>
        <v>02 - Overdue 30 Days (20207)</v>
      </c>
      <c r="F275" s="3" t="str">
        <f t="shared" si="227"/>
        <v>02 - Overdue 30 Days (20208)</v>
      </c>
      <c r="G275" s="1">
        <f t="shared" ca="1" si="228"/>
        <v>636.53987730061351</v>
      </c>
      <c r="H275" s="1">
        <f t="shared" ca="1" si="255"/>
        <v>103756</v>
      </c>
    </row>
    <row r="276" spans="1:8" x14ac:dyDescent="0.3">
      <c r="A276" t="s">
        <v>5</v>
      </c>
      <c r="B276" s="2">
        <f t="shared" si="224"/>
        <v>44074</v>
      </c>
      <c r="C276" s="3" t="str">
        <f t="shared" ref="C276:D276" si="272">+C238</f>
        <v>02 - Overdue 30 Days</v>
      </c>
      <c r="D276" s="3" t="str">
        <f t="shared" si="272"/>
        <v>03 - Overdue 60 Days</v>
      </c>
      <c r="E276" s="3" t="str">
        <f t="shared" si="226"/>
        <v>02 - Overdue 30 Days (20207)</v>
      </c>
      <c r="F276" s="3" t="str">
        <f t="shared" si="227"/>
        <v>03 - Overdue 60 Days (20208)</v>
      </c>
      <c r="G276" s="1">
        <f t="shared" ca="1" si="228"/>
        <v>225.27439024390245</v>
      </c>
      <c r="H276" s="1">
        <f t="shared" ca="1" si="255"/>
        <v>36945</v>
      </c>
    </row>
    <row r="277" spans="1:8" x14ac:dyDescent="0.3">
      <c r="A277" t="s">
        <v>5</v>
      </c>
      <c r="B277" s="2">
        <f t="shared" si="224"/>
        <v>44074</v>
      </c>
      <c r="C277" s="3" t="str">
        <f t="shared" ref="C277:D277" si="273">+C239</f>
        <v>02 - Overdue 30 Days</v>
      </c>
      <c r="D277" s="3" t="str">
        <f t="shared" si="273"/>
        <v>10 - Closed</v>
      </c>
      <c r="E277" s="3" t="str">
        <f t="shared" si="226"/>
        <v>02 - Overdue 30 Days (20207)</v>
      </c>
      <c r="F277" s="3" t="str">
        <f t="shared" si="227"/>
        <v>10 - Closed (20208)</v>
      </c>
      <c r="G277" s="1">
        <f t="shared" ca="1" si="228"/>
        <v>18</v>
      </c>
      <c r="H277" s="1">
        <f t="shared" ca="1" si="255"/>
        <v>2970</v>
      </c>
    </row>
    <row r="278" spans="1:8" x14ac:dyDescent="0.3">
      <c r="A278" t="s">
        <v>5</v>
      </c>
      <c r="B278" s="2">
        <f t="shared" si="224"/>
        <v>44074</v>
      </c>
      <c r="C278" s="3" t="str">
        <f t="shared" ref="C278:D278" si="274">+C240</f>
        <v>03 - Overdue 60 Days</v>
      </c>
      <c r="D278" s="3" t="str">
        <f t="shared" si="274"/>
        <v>01 - Regular</v>
      </c>
      <c r="E278" s="3" t="str">
        <f t="shared" si="226"/>
        <v>03 - Overdue 60 Days (20207)</v>
      </c>
      <c r="F278" s="3" t="str">
        <f t="shared" si="227"/>
        <v>01 - Regular (20208)</v>
      </c>
      <c r="G278" s="1">
        <f t="shared" ca="1" si="228"/>
        <v>144.71428571428572</v>
      </c>
      <c r="H278" s="1">
        <f t="shared" ca="1" si="255"/>
        <v>15195</v>
      </c>
    </row>
    <row r="279" spans="1:8" x14ac:dyDescent="0.3">
      <c r="A279" t="s">
        <v>5</v>
      </c>
      <c r="B279" s="2">
        <f t="shared" si="224"/>
        <v>44074</v>
      </c>
      <c r="C279" s="3" t="str">
        <f t="shared" ref="C279:D279" si="275">+C241</f>
        <v>03 - Overdue 60 Days</v>
      </c>
      <c r="D279" s="3" t="str">
        <f t="shared" si="275"/>
        <v>03 - Overdue 60 Days</v>
      </c>
      <c r="E279" s="3" t="str">
        <f t="shared" si="226"/>
        <v>03 - Overdue 60 Days (20207)</v>
      </c>
      <c r="F279" s="3" t="str">
        <f t="shared" si="227"/>
        <v>03 - Overdue 60 Days (20208)</v>
      </c>
      <c r="G279" s="1">
        <f t="shared" ca="1" si="228"/>
        <v>685.66990291262141</v>
      </c>
      <c r="H279" s="1">
        <f t="shared" ca="1" si="255"/>
        <v>70624</v>
      </c>
    </row>
    <row r="280" spans="1:8" x14ac:dyDescent="0.3">
      <c r="A280" t="s">
        <v>5</v>
      </c>
      <c r="B280" s="2">
        <f t="shared" si="224"/>
        <v>44074</v>
      </c>
      <c r="C280" s="3" t="str">
        <f t="shared" ref="C280:D280" si="276">+C242</f>
        <v>03 - Overdue 60 Days</v>
      </c>
      <c r="D280" s="3" t="str">
        <f t="shared" si="276"/>
        <v>04 - Overdue 90 Days</v>
      </c>
      <c r="E280" s="3" t="str">
        <f t="shared" si="226"/>
        <v>03 - Overdue 60 Days (20207)</v>
      </c>
      <c r="F280" s="3" t="str">
        <f t="shared" si="227"/>
        <v>04 - Overdue 90 Days (20208)</v>
      </c>
      <c r="G280" s="1">
        <f t="shared" ca="1" si="228"/>
        <v>205.125</v>
      </c>
      <c r="H280" s="1">
        <f t="shared" ca="1" si="255"/>
        <v>26256</v>
      </c>
    </row>
    <row r="281" spans="1:8" x14ac:dyDescent="0.3">
      <c r="A281" t="s">
        <v>5</v>
      </c>
      <c r="B281" s="2">
        <f t="shared" si="224"/>
        <v>44074</v>
      </c>
      <c r="C281" s="3" t="str">
        <f t="shared" ref="C281:D281" si="277">+C243</f>
        <v>03 - Overdue 60 Days</v>
      </c>
      <c r="D281" s="3" t="str">
        <f t="shared" si="277"/>
        <v>10 - Closed</v>
      </c>
      <c r="E281" s="3" t="str">
        <f t="shared" si="226"/>
        <v>03 - Overdue 60 Days (20207)</v>
      </c>
      <c r="F281" s="3" t="str">
        <f t="shared" si="227"/>
        <v>10 - Closed (20208)</v>
      </c>
      <c r="G281" s="1">
        <f t="shared" ca="1" si="228"/>
        <v>25.694444444444443</v>
      </c>
      <c r="H281" s="1">
        <f t="shared" ca="1" si="255"/>
        <v>2775</v>
      </c>
    </row>
    <row r="282" spans="1:8" x14ac:dyDescent="0.3">
      <c r="A282" t="s">
        <v>5</v>
      </c>
      <c r="B282" s="2">
        <f t="shared" si="224"/>
        <v>44074</v>
      </c>
      <c r="C282" s="3" t="str">
        <f t="shared" ref="C282:D282" si="278">+C244</f>
        <v>04 - Overdue 90 Days</v>
      </c>
      <c r="D282" s="3" t="str">
        <f t="shared" si="278"/>
        <v>01 - Regular</v>
      </c>
      <c r="E282" s="3" t="str">
        <f t="shared" si="226"/>
        <v>04 - Overdue 90 Days (20207)</v>
      </c>
      <c r="F282" s="3" t="str">
        <f t="shared" si="227"/>
        <v>01 - Regular (20208)</v>
      </c>
      <c r="G282" s="1">
        <f t="shared" ca="1" si="228"/>
        <v>58.243902439024389</v>
      </c>
      <c r="H282" s="1">
        <f t="shared" ca="1" si="255"/>
        <v>9552</v>
      </c>
    </row>
    <row r="283" spans="1:8" x14ac:dyDescent="0.3">
      <c r="A283" t="s">
        <v>5</v>
      </c>
      <c r="B283" s="2">
        <f t="shared" si="224"/>
        <v>44074</v>
      </c>
      <c r="C283" s="3" t="str">
        <f t="shared" ref="C283:D283" si="279">+C245</f>
        <v>04 - Overdue 90 Days</v>
      </c>
      <c r="D283" s="3" t="str">
        <f t="shared" si="279"/>
        <v>04 - Overdue 90 Days</v>
      </c>
      <c r="E283" s="3" t="str">
        <f t="shared" si="226"/>
        <v>04 - Overdue 90 Days (20207)</v>
      </c>
      <c r="F283" s="3" t="str">
        <f t="shared" si="227"/>
        <v>04 - Overdue 90 Days (20208)</v>
      </c>
      <c r="G283" s="1">
        <f t="shared" ca="1" si="228"/>
        <v>2627.6587301587301</v>
      </c>
      <c r="H283" s="1">
        <f t="shared" ca="1" si="255"/>
        <v>331085</v>
      </c>
    </row>
    <row r="284" spans="1:8" x14ac:dyDescent="0.3">
      <c r="A284" t="s">
        <v>5</v>
      </c>
      <c r="B284" s="2">
        <f t="shared" si="224"/>
        <v>44074</v>
      </c>
      <c r="C284" s="3" t="str">
        <f t="shared" ref="C284:D284" si="280">+C246</f>
        <v>04 - Overdue 90 Days</v>
      </c>
      <c r="D284" s="3" t="str">
        <f t="shared" si="280"/>
        <v>05 - Overdue 06 Months</v>
      </c>
      <c r="E284" s="3" t="str">
        <f t="shared" si="226"/>
        <v>04 - Overdue 90 Days (20207)</v>
      </c>
      <c r="F284" s="3" t="str">
        <f t="shared" si="227"/>
        <v>05 - Overdue 06 Months (20208)</v>
      </c>
      <c r="G284" s="1">
        <f t="shared" ca="1" si="228"/>
        <v>14.740540540540541</v>
      </c>
      <c r="H284" s="1">
        <f t="shared" ca="1" si="255"/>
        <v>2727</v>
      </c>
    </row>
    <row r="285" spans="1:8" x14ac:dyDescent="0.3">
      <c r="A285" t="s">
        <v>5</v>
      </c>
      <c r="B285" s="2">
        <f t="shared" si="224"/>
        <v>44074</v>
      </c>
      <c r="C285" s="3" t="str">
        <f t="shared" ref="C285:D285" si="281">+C247</f>
        <v>04 - Overdue 90 Days</v>
      </c>
      <c r="D285" s="3" t="str">
        <f t="shared" si="281"/>
        <v>10 - Closed</v>
      </c>
      <c r="E285" s="3" t="str">
        <f t="shared" si="226"/>
        <v>04 - Overdue 90 Days (20207)</v>
      </c>
      <c r="F285" s="3" t="str">
        <f t="shared" si="227"/>
        <v>10 - Closed (20208)</v>
      </c>
      <c r="G285" s="1">
        <f t="shared" ca="1" si="228"/>
        <v>7.6581196581196584</v>
      </c>
      <c r="H285" s="1">
        <f t="shared" ca="1" si="255"/>
        <v>896</v>
      </c>
    </row>
    <row r="286" spans="1:8" x14ac:dyDescent="0.3">
      <c r="A286" t="s">
        <v>5</v>
      </c>
      <c r="B286" s="2">
        <f t="shared" si="224"/>
        <v>44074</v>
      </c>
      <c r="C286" s="3" t="str">
        <f t="shared" ref="C286:D286" si="282">+C248</f>
        <v>05 - Overdue 06 Months</v>
      </c>
      <c r="D286" s="3" t="str">
        <f t="shared" si="282"/>
        <v>01 - Regular</v>
      </c>
      <c r="E286" s="3" t="str">
        <f t="shared" si="226"/>
        <v>05 - Overdue 06 Months (20207)</v>
      </c>
      <c r="F286" s="3" t="str">
        <f t="shared" si="227"/>
        <v>01 - Regular (20208)</v>
      </c>
      <c r="G286" s="1">
        <f t="shared" ca="1" si="228"/>
        <v>45.82</v>
      </c>
      <c r="H286" s="1">
        <f t="shared" ca="1" si="255"/>
        <v>6873</v>
      </c>
    </row>
    <row r="287" spans="1:8" x14ac:dyDescent="0.3">
      <c r="A287" t="s">
        <v>5</v>
      </c>
      <c r="B287" s="2">
        <f t="shared" si="224"/>
        <v>44074</v>
      </c>
      <c r="C287" s="3" t="str">
        <f t="shared" ref="C287:D287" si="283">+C249</f>
        <v>05 - Overdue 06 Months</v>
      </c>
      <c r="D287" s="3" t="str">
        <f t="shared" si="283"/>
        <v>05 - Overdue 06 Months</v>
      </c>
      <c r="E287" s="3" t="str">
        <f t="shared" si="226"/>
        <v>05 - Overdue 06 Months (20207)</v>
      </c>
      <c r="F287" s="3" t="str">
        <f t="shared" si="227"/>
        <v>05 - Overdue 06 Months (20208)</v>
      </c>
      <c r="G287" s="1">
        <f t="shared" ca="1" si="228"/>
        <v>3260</v>
      </c>
      <c r="H287" s="1">
        <f t="shared" ca="1" si="255"/>
        <v>374900</v>
      </c>
    </row>
    <row r="288" spans="1:8" x14ac:dyDescent="0.3">
      <c r="A288" t="s">
        <v>5</v>
      </c>
      <c r="B288" s="2">
        <f t="shared" si="224"/>
        <v>44074</v>
      </c>
      <c r="C288" s="3" t="str">
        <f t="shared" ref="C288:D288" si="284">+C250</f>
        <v>05 - Overdue 06 Months</v>
      </c>
      <c r="D288" s="3" t="str">
        <f t="shared" si="284"/>
        <v>06 - Overdue 12 Months</v>
      </c>
      <c r="E288" s="3" t="str">
        <f t="shared" si="226"/>
        <v>05 - Overdue 06 Months (20207)</v>
      </c>
      <c r="F288" s="3" t="str">
        <f t="shared" si="227"/>
        <v>06 - Overdue 12 Months (20208)</v>
      </c>
      <c r="G288" s="1">
        <f t="shared" ca="1" si="228"/>
        <v>130.81632653061226</v>
      </c>
      <c r="H288" s="1">
        <f t="shared" ca="1" si="255"/>
        <v>19230</v>
      </c>
    </row>
    <row r="289" spans="1:8" x14ac:dyDescent="0.3">
      <c r="A289" t="s">
        <v>5</v>
      </c>
      <c r="B289" s="2">
        <f t="shared" si="224"/>
        <v>44074</v>
      </c>
      <c r="C289" s="3" t="str">
        <f t="shared" ref="C289:D289" si="285">+C251</f>
        <v>05 - Overdue 06 Months</v>
      </c>
      <c r="D289" s="3" t="str">
        <f t="shared" si="285"/>
        <v>10 - Closed</v>
      </c>
      <c r="E289" s="3" t="str">
        <f t="shared" si="226"/>
        <v>05 - Overdue 06 Months (20207)</v>
      </c>
      <c r="F289" s="3" t="str">
        <f t="shared" si="227"/>
        <v>10 - Closed (20208)</v>
      </c>
      <c r="G289" s="1">
        <f t="shared" ca="1" si="228"/>
        <v>16.037735849056602</v>
      </c>
      <c r="H289" s="1">
        <f t="shared" ca="1" si="255"/>
        <v>2550</v>
      </c>
    </row>
    <row r="290" spans="1:8" x14ac:dyDescent="0.3">
      <c r="A290" t="s">
        <v>5</v>
      </c>
      <c r="B290" s="2">
        <f t="shared" si="224"/>
        <v>44074</v>
      </c>
      <c r="C290" s="3" t="str">
        <f t="shared" ref="C290:D290" si="286">+C252</f>
        <v>06 - Overdue 12 Months</v>
      </c>
      <c r="D290" s="3" t="str">
        <f t="shared" si="286"/>
        <v>01 - Regular</v>
      </c>
      <c r="E290" s="3" t="str">
        <f t="shared" si="226"/>
        <v>06 - Overdue 12 Months (20207)</v>
      </c>
      <c r="F290" s="3" t="str">
        <f t="shared" si="227"/>
        <v>01 - Regular (20208)</v>
      </c>
      <c r="G290" s="1">
        <f t="shared" ca="1" si="228"/>
        <v>172.86184210526315</v>
      </c>
      <c r="H290" s="1">
        <f t="shared" ca="1" si="255"/>
        <v>26275</v>
      </c>
    </row>
    <row r="291" spans="1:8" x14ac:dyDescent="0.3">
      <c r="A291" t="s">
        <v>5</v>
      </c>
      <c r="B291" s="2">
        <f t="shared" si="224"/>
        <v>44074</v>
      </c>
      <c r="C291" s="3" t="str">
        <f t="shared" ref="C291:D291" si="287">+C253</f>
        <v>06 - Overdue 12 Months</v>
      </c>
      <c r="D291" s="3" t="str">
        <f t="shared" si="287"/>
        <v>06 - Overdue 12 Months</v>
      </c>
      <c r="E291" s="3" t="str">
        <f t="shared" si="226"/>
        <v>06 - Overdue 12 Months (20207)</v>
      </c>
      <c r="F291" s="3" t="str">
        <f t="shared" si="227"/>
        <v>06 - Overdue 12 Months (20208)</v>
      </c>
      <c r="G291" s="1">
        <f t="shared" ca="1" si="228"/>
        <v>752.78823529411761</v>
      </c>
      <c r="H291" s="1">
        <f t="shared" ca="1" si="255"/>
        <v>127974</v>
      </c>
    </row>
    <row r="292" spans="1:8" x14ac:dyDescent="0.3">
      <c r="A292" t="s">
        <v>5</v>
      </c>
      <c r="B292" s="2">
        <f t="shared" si="224"/>
        <v>44074</v>
      </c>
      <c r="C292" s="3" t="str">
        <f t="shared" ref="C292:D292" si="288">+C254</f>
        <v>06 - Overdue 12 Months</v>
      </c>
      <c r="D292" s="3" t="str">
        <f t="shared" si="288"/>
        <v>07 - Overdue 18 Months</v>
      </c>
      <c r="E292" s="3" t="str">
        <f t="shared" si="226"/>
        <v>06 - Overdue 12 Months (20207)</v>
      </c>
      <c r="F292" s="3" t="str">
        <f t="shared" si="227"/>
        <v>07 - Overdue 18 Months (20208)</v>
      </c>
      <c r="G292" s="1">
        <f t="shared" ca="1" si="228"/>
        <v>29.664948453608247</v>
      </c>
      <c r="H292" s="1">
        <f t="shared" ca="1" si="255"/>
        <v>5755</v>
      </c>
    </row>
    <row r="293" spans="1:8" x14ac:dyDescent="0.3">
      <c r="A293" t="s">
        <v>5</v>
      </c>
      <c r="B293" s="2">
        <f t="shared" si="224"/>
        <v>44074</v>
      </c>
      <c r="C293" s="3" t="str">
        <f t="shared" ref="C293:D293" si="289">+C255</f>
        <v>06 - Overdue 12 Months</v>
      </c>
      <c r="D293" s="3" t="str">
        <f t="shared" si="289"/>
        <v>10 - Closed</v>
      </c>
      <c r="E293" s="3" t="str">
        <f t="shared" si="226"/>
        <v>06 - Overdue 12 Months (20207)</v>
      </c>
      <c r="F293" s="3" t="str">
        <f t="shared" si="227"/>
        <v>10 - Closed (20208)</v>
      </c>
      <c r="G293" s="1">
        <f t="shared" ca="1" si="228"/>
        <v>9.4017857142857135</v>
      </c>
      <c r="H293" s="1">
        <f t="shared" ca="1" si="255"/>
        <v>1053</v>
      </c>
    </row>
    <row r="294" spans="1:8" x14ac:dyDescent="0.3">
      <c r="A294" t="s">
        <v>5</v>
      </c>
      <c r="B294" s="2">
        <f t="shared" si="224"/>
        <v>44074</v>
      </c>
      <c r="C294" s="3" t="str">
        <f t="shared" ref="C294:D294" si="290">+C256</f>
        <v>07 - Overdue 18 Months</v>
      </c>
      <c r="D294" s="3" t="str">
        <f t="shared" si="290"/>
        <v>01 - Regular</v>
      </c>
      <c r="E294" s="3" t="str">
        <f t="shared" si="226"/>
        <v>07 - Overdue 18 Months (20207)</v>
      </c>
      <c r="F294" s="3" t="str">
        <f t="shared" si="227"/>
        <v>01 - Regular (20208)</v>
      </c>
      <c r="G294" s="1">
        <f t="shared" ca="1" si="228"/>
        <v>40.627906976744185</v>
      </c>
      <c r="H294" s="1">
        <f t="shared" ca="1" si="255"/>
        <v>6988</v>
      </c>
    </row>
    <row r="295" spans="1:8" x14ac:dyDescent="0.3">
      <c r="A295" t="s">
        <v>5</v>
      </c>
      <c r="B295" s="2">
        <f t="shared" si="224"/>
        <v>44074</v>
      </c>
      <c r="C295" s="3" t="str">
        <f t="shared" ref="C295:D295" si="291">+C257</f>
        <v>07 - Overdue 18 Months</v>
      </c>
      <c r="D295" s="3" t="str">
        <f t="shared" si="291"/>
        <v>07 - Overdue 18 Months</v>
      </c>
      <c r="E295" s="3" t="str">
        <f t="shared" si="226"/>
        <v>07 - Overdue 18 Months (20207)</v>
      </c>
      <c r="F295" s="3" t="str">
        <f t="shared" si="227"/>
        <v>07 - Overdue 18 Months (20208)</v>
      </c>
      <c r="G295" s="1">
        <f t="shared" ca="1" si="228"/>
        <v>450.08860759493672</v>
      </c>
      <c r="H295" s="1">
        <f t="shared" ca="1" si="255"/>
        <v>71114</v>
      </c>
    </row>
    <row r="296" spans="1:8" x14ac:dyDescent="0.3">
      <c r="A296" t="s">
        <v>5</v>
      </c>
      <c r="B296" s="2">
        <f t="shared" si="224"/>
        <v>44074</v>
      </c>
      <c r="C296" s="3" t="str">
        <f t="shared" ref="C296:D296" si="292">+C258</f>
        <v>07 - Overdue 18 Months</v>
      </c>
      <c r="D296" s="3" t="str">
        <f t="shared" si="292"/>
        <v>08 - Overdue 02 Years</v>
      </c>
      <c r="E296" s="3" t="str">
        <f t="shared" si="226"/>
        <v>07 - Overdue 18 Months (20207)</v>
      </c>
      <c r="F296" s="3" t="str">
        <f t="shared" si="227"/>
        <v>08 - Overdue 02 Years (20208)</v>
      </c>
      <c r="G296" s="1">
        <f t="shared" ca="1" si="228"/>
        <v>59.502538071065992</v>
      </c>
      <c r="H296" s="1">
        <f t="shared" ca="1" si="255"/>
        <v>11722</v>
      </c>
    </row>
    <row r="297" spans="1:8" x14ac:dyDescent="0.3">
      <c r="A297" t="s">
        <v>5</v>
      </c>
      <c r="B297" s="2">
        <f t="shared" ref="B297:B360" si="293">EOMONTH(B259,1)</f>
        <v>44074</v>
      </c>
      <c r="C297" s="3" t="str">
        <f t="shared" ref="C297:D297" si="294">+C259</f>
        <v>07 - Overdue 18 Months</v>
      </c>
      <c r="D297" s="3" t="str">
        <f t="shared" si="294"/>
        <v>10 - Closed</v>
      </c>
      <c r="E297" s="3" t="str">
        <f t="shared" ref="E297:E336" si="295">+C297&amp;" ("&amp;YEAR(EOMONTH(B297,-1))&amp;MONTH(EOMONTH(B297,-1))&amp;")"</f>
        <v>07 - Overdue 18 Months (20207)</v>
      </c>
      <c r="F297" s="3" t="str">
        <f t="shared" ref="F297:F336" si="296">+D297&amp;" ("&amp;YEAR(B297)&amp;MONTH(B297)&amp;")"</f>
        <v>10 - Closed (20208)</v>
      </c>
      <c r="G297" s="1">
        <f t="shared" ref="G297:G336" ca="1" si="297">H297/RANDBETWEEN(100,200)</f>
        <v>5.4662921348314608</v>
      </c>
      <c r="H297" s="1">
        <f t="shared" ca="1" si="255"/>
        <v>973</v>
      </c>
    </row>
    <row r="298" spans="1:8" x14ac:dyDescent="0.3">
      <c r="A298" t="s">
        <v>5</v>
      </c>
      <c r="B298" s="2">
        <f t="shared" si="293"/>
        <v>44074</v>
      </c>
      <c r="C298" s="3" t="str">
        <f t="shared" ref="C298:D298" si="298">+C260</f>
        <v>08 - Overdue 02 Years</v>
      </c>
      <c r="D298" s="3" t="str">
        <f t="shared" si="298"/>
        <v>01 - Regular</v>
      </c>
      <c r="E298" s="3" t="str">
        <f t="shared" si="295"/>
        <v>08 - Overdue 02 Years (20207)</v>
      </c>
      <c r="F298" s="3" t="str">
        <f t="shared" si="296"/>
        <v>01 - Regular (20208)</v>
      </c>
      <c r="G298" s="1">
        <f t="shared" ca="1" si="297"/>
        <v>47.695652173913047</v>
      </c>
      <c r="H298" s="1">
        <f t="shared" ca="1" si="255"/>
        <v>5485</v>
      </c>
    </row>
    <row r="299" spans="1:8" x14ac:dyDescent="0.3">
      <c r="A299" t="s">
        <v>5</v>
      </c>
      <c r="B299" s="2">
        <f t="shared" si="293"/>
        <v>44074</v>
      </c>
      <c r="C299" s="3" t="str">
        <f t="shared" ref="C299:D299" si="299">+C261</f>
        <v>08 - Overdue 02 Years</v>
      </c>
      <c r="D299" s="3" t="str">
        <f t="shared" si="299"/>
        <v>08 - Overdue 02 Years</v>
      </c>
      <c r="E299" s="3" t="str">
        <f t="shared" si="295"/>
        <v>08 - Overdue 02 Years (20207)</v>
      </c>
      <c r="F299" s="3" t="str">
        <f t="shared" si="296"/>
        <v>08 - Overdue 02 Years (20208)</v>
      </c>
      <c r="G299" s="1">
        <f t="shared" ca="1" si="297"/>
        <v>1085.3076923076924</v>
      </c>
      <c r="H299" s="1">
        <f t="shared" ca="1" si="255"/>
        <v>112872</v>
      </c>
    </row>
    <row r="300" spans="1:8" x14ac:dyDescent="0.3">
      <c r="A300" t="s">
        <v>5</v>
      </c>
      <c r="B300" s="2">
        <f t="shared" si="293"/>
        <v>44074</v>
      </c>
      <c r="C300" s="3" t="str">
        <f t="shared" ref="C300:D300" si="300">+C262</f>
        <v>08 - Overdue 02 Years</v>
      </c>
      <c r="D300" s="3" t="str">
        <f t="shared" si="300"/>
        <v>09 - Overdue 03 Years</v>
      </c>
      <c r="E300" s="3" t="str">
        <f t="shared" si="295"/>
        <v>08 - Overdue 02 Years (20207)</v>
      </c>
      <c r="F300" s="3" t="str">
        <f t="shared" si="296"/>
        <v>09 - Overdue 03 Years (20208)</v>
      </c>
      <c r="G300" s="1">
        <f t="shared" ca="1" si="297"/>
        <v>224.13698630136986</v>
      </c>
      <c r="H300" s="1">
        <f t="shared" ca="1" si="255"/>
        <v>32724</v>
      </c>
    </row>
    <row r="301" spans="1:8" x14ac:dyDescent="0.3">
      <c r="A301" t="s">
        <v>5</v>
      </c>
      <c r="B301" s="2">
        <f t="shared" si="293"/>
        <v>44074</v>
      </c>
      <c r="C301" s="3" t="str">
        <f t="shared" ref="C301:D301" si="301">+C263</f>
        <v>08 - Overdue 02 Years</v>
      </c>
      <c r="D301" s="3" t="str">
        <f t="shared" si="301"/>
        <v>10 - Closed</v>
      </c>
      <c r="E301" s="3" t="str">
        <f t="shared" si="295"/>
        <v>08 - Overdue 02 Years (20207)</v>
      </c>
      <c r="F301" s="3" t="str">
        <f t="shared" si="296"/>
        <v>10 - Closed (20208)</v>
      </c>
      <c r="G301" s="1">
        <f t="shared" ca="1" si="297"/>
        <v>8.2015503875968996</v>
      </c>
      <c r="H301" s="1">
        <f t="shared" ca="1" si="255"/>
        <v>1058</v>
      </c>
    </row>
    <row r="302" spans="1:8" x14ac:dyDescent="0.3">
      <c r="A302" t="s">
        <v>5</v>
      </c>
      <c r="B302" s="2">
        <f t="shared" si="293"/>
        <v>44074</v>
      </c>
      <c r="C302" s="3" t="str">
        <f t="shared" ref="C302:D302" si="302">+C264</f>
        <v>09 - Overdue 03 Years</v>
      </c>
      <c r="D302" s="3" t="str">
        <f t="shared" si="302"/>
        <v>01 - Regular</v>
      </c>
      <c r="E302" s="3" t="str">
        <f t="shared" si="295"/>
        <v>09 - Overdue 03 Years (20207)</v>
      </c>
      <c r="F302" s="3" t="str">
        <f t="shared" si="296"/>
        <v>01 - Regular (20208)</v>
      </c>
      <c r="G302" s="1">
        <f t="shared" ca="1" si="297"/>
        <v>129.41520467836258</v>
      </c>
      <c r="H302" s="1">
        <f t="shared" ca="1" si="255"/>
        <v>22130</v>
      </c>
    </row>
    <row r="303" spans="1:8" x14ac:dyDescent="0.3">
      <c r="A303" t="s">
        <v>5</v>
      </c>
      <c r="B303" s="2">
        <f t="shared" si="293"/>
        <v>44074</v>
      </c>
      <c r="C303" s="3" t="str">
        <f t="shared" ref="C303:D303" si="303">+C265</f>
        <v>09 - Overdue 03 Years</v>
      </c>
      <c r="D303" s="3" t="str">
        <f t="shared" si="303"/>
        <v>09 - Overdue 03 Years</v>
      </c>
      <c r="E303" s="3" t="str">
        <f t="shared" si="295"/>
        <v>09 - Overdue 03 Years (20207)</v>
      </c>
      <c r="F303" s="3" t="str">
        <f t="shared" si="296"/>
        <v>09 - Overdue 03 Years (20208)</v>
      </c>
      <c r="G303" s="1">
        <f t="shared" ca="1" si="297"/>
        <v>1671.4181818181819</v>
      </c>
      <c r="H303" s="1">
        <f t="shared" ca="1" si="255"/>
        <v>183856</v>
      </c>
    </row>
    <row r="304" spans="1:8" x14ac:dyDescent="0.3">
      <c r="A304" t="s">
        <v>5</v>
      </c>
      <c r="B304" s="2">
        <f t="shared" si="293"/>
        <v>44074</v>
      </c>
      <c r="C304" s="3" t="str">
        <f t="shared" ref="C304:D304" si="304">+C266</f>
        <v>09 - Overdue 03 Years</v>
      </c>
      <c r="D304" s="3" t="str">
        <f t="shared" si="304"/>
        <v>11 - Written Off</v>
      </c>
      <c r="E304" s="3" t="str">
        <f t="shared" si="295"/>
        <v>09 - Overdue 03 Years (20207)</v>
      </c>
      <c r="F304" s="3" t="str">
        <f t="shared" si="296"/>
        <v>11 - Written Off (20208)</v>
      </c>
      <c r="G304" s="1">
        <f t="shared" ca="1" si="297"/>
        <v>0.87234042553191493</v>
      </c>
      <c r="H304" s="1">
        <f t="shared" ca="1" si="255"/>
        <v>164</v>
      </c>
    </row>
    <row r="305" spans="1:8" x14ac:dyDescent="0.3">
      <c r="A305" t="s">
        <v>5</v>
      </c>
      <c r="B305" s="2">
        <f t="shared" si="293"/>
        <v>44074</v>
      </c>
      <c r="C305" s="3" t="str">
        <f t="shared" ref="C305:D305" si="305">+C267</f>
        <v>09 - Overdue 03 Years</v>
      </c>
      <c r="D305" s="3" t="str">
        <f t="shared" si="305"/>
        <v>10 - Closed</v>
      </c>
      <c r="E305" s="3" t="str">
        <f t="shared" si="295"/>
        <v>09 - Overdue 03 Years (20207)</v>
      </c>
      <c r="F305" s="3" t="str">
        <f t="shared" si="296"/>
        <v>10 - Closed (20208)</v>
      </c>
      <c r="G305" s="1">
        <f t="shared" ca="1" si="297"/>
        <v>20.88372093023256</v>
      </c>
      <c r="H305" s="1">
        <f t="shared" ca="1" si="255"/>
        <v>3592</v>
      </c>
    </row>
    <row r="306" spans="1:8" x14ac:dyDescent="0.3">
      <c r="A306" t="s">
        <v>5</v>
      </c>
      <c r="B306" s="2">
        <f t="shared" si="293"/>
        <v>44104</v>
      </c>
      <c r="C306" s="3" t="str">
        <f t="shared" ref="C306:D306" si="306">+C268</f>
        <v>-</v>
      </c>
      <c r="D306" s="3" t="str">
        <f t="shared" si="306"/>
        <v>00 - Fresh Loans</v>
      </c>
      <c r="E306" s="3" t="str">
        <f t="shared" si="295"/>
        <v>- (20208)</v>
      </c>
      <c r="F306" s="3" t="str">
        <f t="shared" si="296"/>
        <v>00 - Fresh Loans (20209)</v>
      </c>
      <c r="G306" s="1">
        <f t="shared" ca="1" si="297"/>
        <v>46.475409836065573</v>
      </c>
      <c r="H306" s="1">
        <f t="shared" ca="1" si="255"/>
        <v>5670</v>
      </c>
    </row>
    <row r="307" spans="1:8" x14ac:dyDescent="0.3">
      <c r="A307" t="s">
        <v>5</v>
      </c>
      <c r="B307" s="2">
        <f t="shared" si="293"/>
        <v>44104</v>
      </c>
      <c r="C307" s="3" t="str">
        <f t="shared" ref="C307:D307" si="307">+C269</f>
        <v>00 - Fresh Loans</v>
      </c>
      <c r="D307" s="3" t="str">
        <f t="shared" si="307"/>
        <v>01 - Regular</v>
      </c>
      <c r="E307" s="3" t="str">
        <f t="shared" si="295"/>
        <v>00 - Fresh Loans (20208)</v>
      </c>
      <c r="F307" s="3" t="str">
        <f t="shared" si="296"/>
        <v>01 - Regular (20209)</v>
      </c>
      <c r="G307" s="1">
        <f t="shared" ca="1" si="297"/>
        <v>28.559322033898304</v>
      </c>
      <c r="H307" s="1">
        <f t="shared" ca="1" si="255"/>
        <v>3370</v>
      </c>
    </row>
    <row r="308" spans="1:8" x14ac:dyDescent="0.3">
      <c r="A308" t="s">
        <v>5</v>
      </c>
      <c r="B308" s="2">
        <f t="shared" si="293"/>
        <v>44104</v>
      </c>
      <c r="C308" s="3" t="str">
        <f t="shared" ref="C308:D308" si="308">+C270</f>
        <v>00 - Fresh Loans</v>
      </c>
      <c r="D308" s="3" t="str">
        <f t="shared" si="308"/>
        <v>10 - Closed</v>
      </c>
      <c r="E308" s="3" t="str">
        <f t="shared" si="295"/>
        <v>00 - Fresh Loans (20208)</v>
      </c>
      <c r="F308" s="3" t="str">
        <f t="shared" si="296"/>
        <v>10 - Closed (20209)</v>
      </c>
      <c r="G308" s="1">
        <f t="shared" ca="1" si="297"/>
        <v>6.2824858757062145</v>
      </c>
      <c r="H308" s="1">
        <f t="shared" ca="1" si="255"/>
        <v>1112</v>
      </c>
    </row>
    <row r="309" spans="1:8" x14ac:dyDescent="0.3">
      <c r="A309" t="s">
        <v>5</v>
      </c>
      <c r="B309" s="2">
        <f t="shared" si="293"/>
        <v>44104</v>
      </c>
      <c r="C309" s="3" t="str">
        <f t="shared" ref="C309:D309" si="309">+C271</f>
        <v>01 - Regular</v>
      </c>
      <c r="D309" s="3" t="str">
        <f t="shared" si="309"/>
        <v>01 - Regular</v>
      </c>
      <c r="E309" s="3" t="str">
        <f t="shared" si="295"/>
        <v>01 - Regular (20208)</v>
      </c>
      <c r="F309" s="3" t="str">
        <f t="shared" si="296"/>
        <v>01 - Regular (20209)</v>
      </c>
      <c r="G309" s="1">
        <f t="shared" ca="1" si="297"/>
        <v>922.24822695035459</v>
      </c>
      <c r="H309" s="1">
        <f t="shared" ca="1" si="255"/>
        <v>130037</v>
      </c>
    </row>
    <row r="310" spans="1:8" x14ac:dyDescent="0.3">
      <c r="A310" t="s">
        <v>5</v>
      </c>
      <c r="B310" s="2">
        <f t="shared" si="293"/>
        <v>44104</v>
      </c>
      <c r="C310" s="3" t="str">
        <f t="shared" ref="C310:D310" si="310">+C272</f>
        <v>01 - Regular</v>
      </c>
      <c r="D310" s="3" t="str">
        <f t="shared" si="310"/>
        <v>02 - Overdue 30 Days</v>
      </c>
      <c r="E310" s="3" t="str">
        <f t="shared" si="295"/>
        <v>01 - Regular (20208)</v>
      </c>
      <c r="F310" s="3" t="str">
        <f t="shared" si="296"/>
        <v>02 - Overdue 30 Days (20209)</v>
      </c>
      <c r="G310" s="1">
        <f t="shared" ca="1" si="297"/>
        <v>81.721739130434784</v>
      </c>
      <c r="H310" s="1">
        <f t="shared" ca="1" si="255"/>
        <v>9398</v>
      </c>
    </row>
    <row r="311" spans="1:8" x14ac:dyDescent="0.3">
      <c r="A311" t="s">
        <v>5</v>
      </c>
      <c r="B311" s="2">
        <f t="shared" si="293"/>
        <v>44104</v>
      </c>
      <c r="C311" s="3" t="str">
        <f t="shared" ref="C311:D311" si="311">+C273</f>
        <v>01 - Regular</v>
      </c>
      <c r="D311" s="3" t="str">
        <f t="shared" si="311"/>
        <v>10 - Closed</v>
      </c>
      <c r="E311" s="3" t="str">
        <f t="shared" si="295"/>
        <v>01 - Regular (20208)</v>
      </c>
      <c r="F311" s="3" t="str">
        <f t="shared" si="296"/>
        <v>10 - Closed (20209)</v>
      </c>
      <c r="G311" s="1">
        <f t="shared" ca="1" si="297"/>
        <v>25.693069306930692</v>
      </c>
      <c r="H311" s="1">
        <f t="shared" ca="1" si="255"/>
        <v>2595</v>
      </c>
    </row>
    <row r="312" spans="1:8" x14ac:dyDescent="0.3">
      <c r="A312" t="s">
        <v>5</v>
      </c>
      <c r="B312" s="2">
        <f t="shared" si="293"/>
        <v>44104</v>
      </c>
      <c r="C312" s="3" t="str">
        <f t="shared" ref="C312:D312" si="312">+C274</f>
        <v>02 - Overdue 30 Days</v>
      </c>
      <c r="D312" s="3" t="str">
        <f t="shared" si="312"/>
        <v>01 - Regular</v>
      </c>
      <c r="E312" s="3" t="str">
        <f t="shared" si="295"/>
        <v>02 - Overdue 30 Days (20208)</v>
      </c>
      <c r="F312" s="3" t="str">
        <f t="shared" si="296"/>
        <v>01 - Regular (20209)</v>
      </c>
      <c r="G312" s="1">
        <f t="shared" ca="1" si="297"/>
        <v>10.478260869565217</v>
      </c>
      <c r="H312" s="1">
        <f t="shared" ca="1" si="255"/>
        <v>1205</v>
      </c>
    </row>
    <row r="313" spans="1:8" x14ac:dyDescent="0.3">
      <c r="A313" t="s">
        <v>5</v>
      </c>
      <c r="B313" s="2">
        <f t="shared" si="293"/>
        <v>44104</v>
      </c>
      <c r="C313" s="3" t="str">
        <f t="shared" ref="C313:D313" si="313">+C275</f>
        <v>02 - Overdue 30 Days</v>
      </c>
      <c r="D313" s="3" t="str">
        <f t="shared" si="313"/>
        <v>02 - Overdue 30 Days</v>
      </c>
      <c r="E313" s="3" t="str">
        <f t="shared" si="295"/>
        <v>02 - Overdue 30 Days (20208)</v>
      </c>
      <c r="F313" s="3" t="str">
        <f t="shared" si="296"/>
        <v>02 - Overdue 30 Days (20209)</v>
      </c>
      <c r="G313" s="1">
        <f t="shared" ca="1" si="297"/>
        <v>877.53781512605042</v>
      </c>
      <c r="H313" s="1">
        <f t="shared" ca="1" si="255"/>
        <v>104427</v>
      </c>
    </row>
    <row r="314" spans="1:8" x14ac:dyDescent="0.3">
      <c r="A314" t="s">
        <v>5</v>
      </c>
      <c r="B314" s="2">
        <f t="shared" si="293"/>
        <v>44104</v>
      </c>
      <c r="C314" s="3" t="str">
        <f t="shared" ref="C314:D314" si="314">+C276</f>
        <v>02 - Overdue 30 Days</v>
      </c>
      <c r="D314" s="3" t="str">
        <f t="shared" si="314"/>
        <v>03 - Overdue 60 Days</v>
      </c>
      <c r="E314" s="3" t="str">
        <f t="shared" si="295"/>
        <v>02 - Overdue 30 Days (20208)</v>
      </c>
      <c r="F314" s="3" t="str">
        <f t="shared" si="296"/>
        <v>03 - Overdue 60 Days (20209)</v>
      </c>
      <c r="G314" s="1">
        <f t="shared" ca="1" si="297"/>
        <v>399.2920353982301</v>
      </c>
      <c r="H314" s="1">
        <f t="shared" ca="1" si="255"/>
        <v>45120</v>
      </c>
    </row>
    <row r="315" spans="1:8" x14ac:dyDescent="0.3">
      <c r="A315" t="s">
        <v>5</v>
      </c>
      <c r="B315" s="2">
        <f t="shared" si="293"/>
        <v>44104</v>
      </c>
      <c r="C315" s="3" t="str">
        <f t="shared" ref="C315:D315" si="315">+C277</f>
        <v>02 - Overdue 30 Days</v>
      </c>
      <c r="D315" s="3" t="str">
        <f t="shared" si="315"/>
        <v>10 - Closed</v>
      </c>
      <c r="E315" s="3" t="str">
        <f t="shared" si="295"/>
        <v>02 - Overdue 30 Days (20208)</v>
      </c>
      <c r="F315" s="3" t="str">
        <f t="shared" si="296"/>
        <v>10 - Closed (20209)</v>
      </c>
      <c r="G315" s="1">
        <f t="shared" ca="1" si="297"/>
        <v>1.6724137931034482</v>
      </c>
      <c r="H315" s="1">
        <f t="shared" ca="1" si="255"/>
        <v>194</v>
      </c>
    </row>
    <row r="316" spans="1:8" x14ac:dyDescent="0.3">
      <c r="A316" t="s">
        <v>5</v>
      </c>
      <c r="B316" s="2">
        <f t="shared" si="293"/>
        <v>44104</v>
      </c>
      <c r="C316" s="3" t="str">
        <f t="shared" ref="C316:D316" si="316">+C278</f>
        <v>03 - Overdue 60 Days</v>
      </c>
      <c r="D316" s="3" t="str">
        <f t="shared" si="316"/>
        <v>01 - Regular</v>
      </c>
      <c r="E316" s="3" t="str">
        <f t="shared" si="295"/>
        <v>03 - Overdue 60 Days (20208)</v>
      </c>
      <c r="F316" s="3" t="str">
        <f t="shared" si="296"/>
        <v>01 - Regular (20209)</v>
      </c>
      <c r="G316" s="1">
        <f t="shared" ca="1" si="297"/>
        <v>115.31428571428572</v>
      </c>
      <c r="H316" s="1">
        <f t="shared" ca="1" si="255"/>
        <v>12108</v>
      </c>
    </row>
    <row r="317" spans="1:8" x14ac:dyDescent="0.3">
      <c r="A317" t="s">
        <v>5</v>
      </c>
      <c r="B317" s="2">
        <f t="shared" si="293"/>
        <v>44104</v>
      </c>
      <c r="C317" s="3" t="str">
        <f t="shared" ref="C317:D317" si="317">+C279</f>
        <v>03 - Overdue 60 Days</v>
      </c>
      <c r="D317" s="3" t="str">
        <f t="shared" si="317"/>
        <v>03 - Overdue 60 Days</v>
      </c>
      <c r="E317" s="3" t="str">
        <f t="shared" si="295"/>
        <v>03 - Overdue 60 Days (20208)</v>
      </c>
      <c r="F317" s="3" t="str">
        <f t="shared" si="296"/>
        <v>03 - Overdue 60 Days (20209)</v>
      </c>
      <c r="G317" s="1">
        <f t="shared" ca="1" si="297"/>
        <v>638.33093525179856</v>
      </c>
      <c r="H317" s="1">
        <f t="shared" ca="1" si="255"/>
        <v>88728</v>
      </c>
    </row>
    <row r="318" spans="1:8" x14ac:dyDescent="0.3">
      <c r="A318" t="s">
        <v>5</v>
      </c>
      <c r="B318" s="2">
        <f t="shared" si="293"/>
        <v>44104</v>
      </c>
      <c r="C318" s="3" t="str">
        <f t="shared" ref="C318:D318" si="318">+C280</f>
        <v>03 - Overdue 60 Days</v>
      </c>
      <c r="D318" s="3" t="str">
        <f t="shared" si="318"/>
        <v>04 - Overdue 90 Days</v>
      </c>
      <c r="E318" s="3" t="str">
        <f t="shared" si="295"/>
        <v>03 - Overdue 60 Days (20208)</v>
      </c>
      <c r="F318" s="3" t="str">
        <f t="shared" si="296"/>
        <v>04 - Overdue 90 Days (20209)</v>
      </c>
      <c r="G318" s="1">
        <f t="shared" ca="1" si="297"/>
        <v>8.9060402684563762</v>
      </c>
      <c r="H318" s="1">
        <f t="shared" ca="1" si="255"/>
        <v>1327</v>
      </c>
    </row>
    <row r="319" spans="1:8" x14ac:dyDescent="0.3">
      <c r="A319" t="s">
        <v>5</v>
      </c>
      <c r="B319" s="2">
        <f t="shared" si="293"/>
        <v>44104</v>
      </c>
      <c r="C319" s="3" t="str">
        <f t="shared" ref="C319:D319" si="319">+C281</f>
        <v>03 - Overdue 60 Days</v>
      </c>
      <c r="D319" s="3" t="str">
        <f t="shared" si="319"/>
        <v>10 - Closed</v>
      </c>
      <c r="E319" s="3" t="str">
        <f t="shared" si="295"/>
        <v>03 - Overdue 60 Days (20208)</v>
      </c>
      <c r="F319" s="3" t="str">
        <f t="shared" si="296"/>
        <v>10 - Closed (20209)</v>
      </c>
      <c r="G319" s="1">
        <f t="shared" ca="1" si="297"/>
        <v>3.8967741935483873</v>
      </c>
      <c r="H319" s="1">
        <f t="shared" ca="1" si="255"/>
        <v>604</v>
      </c>
    </row>
    <row r="320" spans="1:8" x14ac:dyDescent="0.3">
      <c r="A320" t="s">
        <v>5</v>
      </c>
      <c r="B320" s="2">
        <f t="shared" si="293"/>
        <v>44104</v>
      </c>
      <c r="C320" s="3" t="str">
        <f t="shared" ref="C320:D320" si="320">+C282</f>
        <v>04 - Overdue 90 Days</v>
      </c>
      <c r="D320" s="3" t="str">
        <f t="shared" si="320"/>
        <v>01 - Regular</v>
      </c>
      <c r="E320" s="3" t="str">
        <f t="shared" si="295"/>
        <v>04 - Overdue 90 Days (20208)</v>
      </c>
      <c r="F320" s="3" t="str">
        <f t="shared" si="296"/>
        <v>01 - Regular (20209)</v>
      </c>
      <c r="G320" s="1">
        <f t="shared" ca="1" si="297"/>
        <v>72.462686567164184</v>
      </c>
      <c r="H320" s="1">
        <f t="shared" ca="1" si="255"/>
        <v>9710</v>
      </c>
    </row>
    <row r="321" spans="1:8" x14ac:dyDescent="0.3">
      <c r="A321" t="s">
        <v>5</v>
      </c>
      <c r="B321" s="2">
        <f t="shared" si="293"/>
        <v>44104</v>
      </c>
      <c r="C321" s="3" t="str">
        <f t="shared" ref="C321:D321" si="321">+C283</f>
        <v>04 - Overdue 90 Days</v>
      </c>
      <c r="D321" s="3" t="str">
        <f t="shared" si="321"/>
        <v>04 - Overdue 90 Days</v>
      </c>
      <c r="E321" s="3" t="str">
        <f t="shared" si="295"/>
        <v>04 - Overdue 90 Days (20208)</v>
      </c>
      <c r="F321" s="3" t="str">
        <f t="shared" si="296"/>
        <v>04 - Overdue 90 Days (20209)</v>
      </c>
      <c r="G321" s="1">
        <f t="shared" ca="1" si="297"/>
        <v>1348.8682170542636</v>
      </c>
      <c r="H321" s="1">
        <f t="shared" ca="1" si="255"/>
        <v>174004</v>
      </c>
    </row>
    <row r="322" spans="1:8" x14ac:dyDescent="0.3">
      <c r="A322" t="s">
        <v>5</v>
      </c>
      <c r="B322" s="2">
        <f t="shared" si="293"/>
        <v>44104</v>
      </c>
      <c r="C322" s="3" t="str">
        <f t="shared" ref="C322:D322" si="322">+C284</f>
        <v>04 - Overdue 90 Days</v>
      </c>
      <c r="D322" s="3" t="str">
        <f t="shared" si="322"/>
        <v>05 - Overdue 06 Months</v>
      </c>
      <c r="E322" s="3" t="str">
        <f t="shared" si="295"/>
        <v>04 - Overdue 90 Days (20208)</v>
      </c>
      <c r="F322" s="3" t="str">
        <f t="shared" si="296"/>
        <v>05 - Overdue 06 Months (20209)</v>
      </c>
      <c r="G322" s="1">
        <f t="shared" ca="1" si="297"/>
        <v>53.17307692307692</v>
      </c>
      <c r="H322" s="1">
        <f t="shared" ca="1" si="255"/>
        <v>5530</v>
      </c>
    </row>
    <row r="323" spans="1:8" x14ac:dyDescent="0.3">
      <c r="A323" t="s">
        <v>5</v>
      </c>
      <c r="B323" s="2">
        <f t="shared" si="293"/>
        <v>44104</v>
      </c>
      <c r="C323" s="3" t="str">
        <f t="shared" ref="C323:D323" si="323">+C285</f>
        <v>04 - Overdue 90 Days</v>
      </c>
      <c r="D323" s="3" t="str">
        <f t="shared" si="323"/>
        <v>10 - Closed</v>
      </c>
      <c r="E323" s="3" t="str">
        <f t="shared" si="295"/>
        <v>04 - Overdue 90 Days (20208)</v>
      </c>
      <c r="F323" s="3" t="str">
        <f t="shared" si="296"/>
        <v>10 - Closed (20209)</v>
      </c>
      <c r="G323" s="1">
        <f t="shared" ca="1" si="297"/>
        <v>7.6578947368421053</v>
      </c>
      <c r="H323" s="1">
        <f t="shared" ref="H323:H386" ca="1" si="324">IF(AND(C323="01 - Regular",D323="01 - Regular"),RANDBETWEEN(111111,999999)*RANDBETWEEN(1,5),IF(OR(D323="10 - Closed",D323="11 - Written Off"),RANDBETWEEN(111,999)*RANDBETWEEN(1,5),IF(C323=D323,RANDBETWEEN(11111,99999)*RANDBETWEEN(1,5),RANDBETWEEN(1111,9999)*RANDBETWEEN(1,5))))</f>
        <v>1455</v>
      </c>
    </row>
    <row r="324" spans="1:8" x14ac:dyDescent="0.3">
      <c r="A324" t="s">
        <v>5</v>
      </c>
      <c r="B324" s="2">
        <f t="shared" si="293"/>
        <v>44104</v>
      </c>
      <c r="C324" s="3" t="str">
        <f t="shared" ref="C324:D324" si="325">+C286</f>
        <v>05 - Overdue 06 Months</v>
      </c>
      <c r="D324" s="3" t="str">
        <f t="shared" si="325"/>
        <v>01 - Regular</v>
      </c>
      <c r="E324" s="3" t="str">
        <f t="shared" si="295"/>
        <v>05 - Overdue 06 Months (20208)</v>
      </c>
      <c r="F324" s="3" t="str">
        <f t="shared" si="296"/>
        <v>01 - Regular (20209)</v>
      </c>
      <c r="G324" s="1">
        <f t="shared" ca="1" si="297"/>
        <v>13.715116279069768</v>
      </c>
      <c r="H324" s="1">
        <f t="shared" ca="1" si="324"/>
        <v>2359</v>
      </c>
    </row>
    <row r="325" spans="1:8" x14ac:dyDescent="0.3">
      <c r="A325" t="s">
        <v>5</v>
      </c>
      <c r="B325" s="2">
        <f t="shared" si="293"/>
        <v>44104</v>
      </c>
      <c r="C325" s="3" t="str">
        <f t="shared" ref="C325:D325" si="326">+C287</f>
        <v>05 - Overdue 06 Months</v>
      </c>
      <c r="D325" s="3" t="str">
        <f t="shared" si="326"/>
        <v>05 - Overdue 06 Months</v>
      </c>
      <c r="E325" s="3" t="str">
        <f t="shared" si="295"/>
        <v>05 - Overdue 06 Months (20208)</v>
      </c>
      <c r="F325" s="3" t="str">
        <f t="shared" si="296"/>
        <v>05 - Overdue 06 Months (20209)</v>
      </c>
      <c r="G325" s="1">
        <f t="shared" ca="1" si="297"/>
        <v>483.14035087719299</v>
      </c>
      <c r="H325" s="1">
        <f t="shared" ca="1" si="324"/>
        <v>55078</v>
      </c>
    </row>
    <row r="326" spans="1:8" x14ac:dyDescent="0.3">
      <c r="A326" t="s">
        <v>5</v>
      </c>
      <c r="B326" s="2">
        <f t="shared" si="293"/>
        <v>44104</v>
      </c>
      <c r="C326" s="3" t="str">
        <f t="shared" ref="C326:D326" si="327">+C288</f>
        <v>05 - Overdue 06 Months</v>
      </c>
      <c r="D326" s="3" t="str">
        <f t="shared" si="327"/>
        <v>06 - Overdue 12 Months</v>
      </c>
      <c r="E326" s="3" t="str">
        <f t="shared" si="295"/>
        <v>05 - Overdue 06 Months (20208)</v>
      </c>
      <c r="F326" s="3" t="str">
        <f t="shared" si="296"/>
        <v>06 - Overdue 12 Months (20209)</v>
      </c>
      <c r="G326" s="1">
        <f t="shared" ca="1" si="297"/>
        <v>83.476744186046517</v>
      </c>
      <c r="H326" s="1">
        <f t="shared" ca="1" si="324"/>
        <v>14358</v>
      </c>
    </row>
    <row r="327" spans="1:8" x14ac:dyDescent="0.3">
      <c r="A327" t="s">
        <v>5</v>
      </c>
      <c r="B327" s="2">
        <f t="shared" si="293"/>
        <v>44104</v>
      </c>
      <c r="C327" s="3" t="str">
        <f t="shared" ref="C327:D327" si="328">+C289</f>
        <v>05 - Overdue 06 Months</v>
      </c>
      <c r="D327" s="3" t="str">
        <f t="shared" si="328"/>
        <v>10 - Closed</v>
      </c>
      <c r="E327" s="3" t="str">
        <f t="shared" si="295"/>
        <v>05 - Overdue 06 Months (20208)</v>
      </c>
      <c r="F327" s="3" t="str">
        <f t="shared" si="296"/>
        <v>10 - Closed (20209)</v>
      </c>
      <c r="G327" s="1">
        <f t="shared" ca="1" si="297"/>
        <v>18.571428571428573</v>
      </c>
      <c r="H327" s="1">
        <f t="shared" ca="1" si="324"/>
        <v>2340</v>
      </c>
    </row>
    <row r="328" spans="1:8" x14ac:dyDescent="0.3">
      <c r="A328" t="s">
        <v>5</v>
      </c>
      <c r="B328" s="2">
        <f t="shared" si="293"/>
        <v>44104</v>
      </c>
      <c r="C328" s="3" t="str">
        <f t="shared" ref="C328:D328" si="329">+C290</f>
        <v>06 - Overdue 12 Months</v>
      </c>
      <c r="D328" s="3" t="str">
        <f t="shared" si="329"/>
        <v>01 - Regular</v>
      </c>
      <c r="E328" s="3" t="str">
        <f t="shared" si="295"/>
        <v>06 - Overdue 12 Months (20208)</v>
      </c>
      <c r="F328" s="3" t="str">
        <f t="shared" si="296"/>
        <v>01 - Regular (20209)</v>
      </c>
      <c r="G328" s="1">
        <f t="shared" ca="1" si="297"/>
        <v>342.42990654205607</v>
      </c>
      <c r="H328" s="1">
        <f t="shared" ca="1" si="324"/>
        <v>36640</v>
      </c>
    </row>
    <row r="329" spans="1:8" x14ac:dyDescent="0.3">
      <c r="A329" t="s">
        <v>5</v>
      </c>
      <c r="B329" s="2">
        <f t="shared" si="293"/>
        <v>44104</v>
      </c>
      <c r="C329" s="3" t="str">
        <f t="shared" ref="C329:D329" si="330">+C291</f>
        <v>06 - Overdue 12 Months</v>
      </c>
      <c r="D329" s="3" t="str">
        <f t="shared" si="330"/>
        <v>06 - Overdue 12 Months</v>
      </c>
      <c r="E329" s="3" t="str">
        <f t="shared" si="295"/>
        <v>06 - Overdue 12 Months (20208)</v>
      </c>
      <c r="F329" s="3" t="str">
        <f t="shared" si="296"/>
        <v>06 - Overdue 12 Months (20209)</v>
      </c>
      <c r="G329" s="1">
        <f t="shared" ca="1" si="297"/>
        <v>1070.25</v>
      </c>
      <c r="H329" s="1">
        <f t="shared" ca="1" si="324"/>
        <v>128430</v>
      </c>
    </row>
    <row r="330" spans="1:8" x14ac:dyDescent="0.3">
      <c r="A330" t="s">
        <v>5</v>
      </c>
      <c r="B330" s="2">
        <f t="shared" si="293"/>
        <v>44104</v>
      </c>
      <c r="C330" s="3" t="str">
        <f t="shared" ref="C330:D330" si="331">+C292</f>
        <v>06 - Overdue 12 Months</v>
      </c>
      <c r="D330" s="3" t="str">
        <f t="shared" si="331"/>
        <v>07 - Overdue 18 Months</v>
      </c>
      <c r="E330" s="3" t="str">
        <f t="shared" si="295"/>
        <v>06 - Overdue 12 Months (20208)</v>
      </c>
      <c r="F330" s="3" t="str">
        <f t="shared" si="296"/>
        <v>07 - Overdue 18 Months (20209)</v>
      </c>
      <c r="G330" s="1">
        <f t="shared" ca="1" si="297"/>
        <v>58.055999999999997</v>
      </c>
      <c r="H330" s="1">
        <f t="shared" ca="1" si="324"/>
        <v>7257</v>
      </c>
    </row>
    <row r="331" spans="1:8" x14ac:dyDescent="0.3">
      <c r="A331" t="s">
        <v>5</v>
      </c>
      <c r="B331" s="2">
        <f t="shared" si="293"/>
        <v>44104</v>
      </c>
      <c r="C331" s="3" t="str">
        <f t="shared" ref="C331:D331" si="332">+C293</f>
        <v>06 - Overdue 12 Months</v>
      </c>
      <c r="D331" s="3" t="str">
        <f t="shared" si="332"/>
        <v>10 - Closed</v>
      </c>
      <c r="E331" s="3" t="str">
        <f t="shared" si="295"/>
        <v>06 - Overdue 12 Months (20208)</v>
      </c>
      <c r="F331" s="3" t="str">
        <f t="shared" si="296"/>
        <v>10 - Closed (20209)</v>
      </c>
      <c r="G331" s="1">
        <f t="shared" ca="1" si="297"/>
        <v>17.86046511627907</v>
      </c>
      <c r="H331" s="1">
        <f t="shared" ca="1" si="324"/>
        <v>2304</v>
      </c>
    </row>
    <row r="332" spans="1:8" x14ac:dyDescent="0.3">
      <c r="A332" t="s">
        <v>5</v>
      </c>
      <c r="B332" s="2">
        <f t="shared" si="293"/>
        <v>44104</v>
      </c>
      <c r="C332" s="3" t="str">
        <f t="shared" ref="C332:D332" si="333">+C294</f>
        <v>07 - Overdue 18 Months</v>
      </c>
      <c r="D332" s="3" t="str">
        <f t="shared" si="333"/>
        <v>01 - Regular</v>
      </c>
      <c r="E332" s="3" t="str">
        <f t="shared" si="295"/>
        <v>07 - Overdue 18 Months (20208)</v>
      </c>
      <c r="F332" s="3" t="str">
        <f t="shared" si="296"/>
        <v>01 - Regular (20209)</v>
      </c>
      <c r="G332" s="1">
        <f t="shared" ca="1" si="297"/>
        <v>84.565656565656568</v>
      </c>
      <c r="H332" s="1">
        <f t="shared" ca="1" si="324"/>
        <v>16744</v>
      </c>
    </row>
    <row r="333" spans="1:8" x14ac:dyDescent="0.3">
      <c r="A333" t="s">
        <v>5</v>
      </c>
      <c r="B333" s="2">
        <f t="shared" si="293"/>
        <v>44104</v>
      </c>
      <c r="C333" s="3" t="str">
        <f t="shared" ref="C333:D333" si="334">+C295</f>
        <v>07 - Overdue 18 Months</v>
      </c>
      <c r="D333" s="3" t="str">
        <f t="shared" si="334"/>
        <v>07 - Overdue 18 Months</v>
      </c>
      <c r="E333" s="3" t="str">
        <f t="shared" si="295"/>
        <v>07 - Overdue 18 Months (20208)</v>
      </c>
      <c r="F333" s="3" t="str">
        <f t="shared" si="296"/>
        <v>07 - Overdue 18 Months (20209)</v>
      </c>
      <c r="G333" s="1">
        <f t="shared" ca="1" si="297"/>
        <v>1506.8608695652174</v>
      </c>
      <c r="H333" s="1">
        <f t="shared" ca="1" si="324"/>
        <v>173289</v>
      </c>
    </row>
    <row r="334" spans="1:8" x14ac:dyDescent="0.3">
      <c r="A334" t="s">
        <v>5</v>
      </c>
      <c r="B334" s="2">
        <f t="shared" si="293"/>
        <v>44104</v>
      </c>
      <c r="C334" s="3" t="str">
        <f t="shared" ref="C334:D334" si="335">+C296</f>
        <v>07 - Overdue 18 Months</v>
      </c>
      <c r="D334" s="3" t="str">
        <f t="shared" si="335"/>
        <v>08 - Overdue 02 Years</v>
      </c>
      <c r="E334" s="3" t="str">
        <f t="shared" si="295"/>
        <v>07 - Overdue 18 Months (20208)</v>
      </c>
      <c r="F334" s="3" t="str">
        <f t="shared" si="296"/>
        <v>08 - Overdue 02 Years (20209)</v>
      </c>
      <c r="G334" s="1">
        <f t="shared" ca="1" si="297"/>
        <v>83.778688524590166</v>
      </c>
      <c r="H334" s="1">
        <f t="shared" ca="1" si="324"/>
        <v>10221</v>
      </c>
    </row>
    <row r="335" spans="1:8" x14ac:dyDescent="0.3">
      <c r="A335" t="s">
        <v>5</v>
      </c>
      <c r="B335" s="2">
        <f t="shared" si="293"/>
        <v>44104</v>
      </c>
      <c r="C335" s="3" t="str">
        <f t="shared" ref="C335:D335" si="336">+C297</f>
        <v>07 - Overdue 18 Months</v>
      </c>
      <c r="D335" s="3" t="str">
        <f t="shared" si="336"/>
        <v>10 - Closed</v>
      </c>
      <c r="E335" s="3" t="str">
        <f t="shared" si="295"/>
        <v>07 - Overdue 18 Months (20208)</v>
      </c>
      <c r="F335" s="3" t="str">
        <f t="shared" si="296"/>
        <v>10 - Closed (20209)</v>
      </c>
      <c r="G335" s="1">
        <f t="shared" ca="1" si="297"/>
        <v>1.9242424242424243</v>
      </c>
      <c r="H335" s="1">
        <f t="shared" ca="1" si="324"/>
        <v>254</v>
      </c>
    </row>
    <row r="336" spans="1:8" x14ac:dyDescent="0.3">
      <c r="A336" t="s">
        <v>5</v>
      </c>
      <c r="B336" s="2">
        <f t="shared" si="293"/>
        <v>44104</v>
      </c>
      <c r="C336" s="3" t="str">
        <f t="shared" ref="C336:D336" si="337">+C298</f>
        <v>08 - Overdue 02 Years</v>
      </c>
      <c r="D336" s="3" t="str">
        <f t="shared" si="337"/>
        <v>01 - Regular</v>
      </c>
      <c r="E336" s="3" t="str">
        <f t="shared" si="295"/>
        <v>08 - Overdue 02 Years (20208)</v>
      </c>
      <c r="F336" s="3" t="str">
        <f t="shared" si="296"/>
        <v>01 - Regular (20209)</v>
      </c>
      <c r="G336" s="1">
        <f t="shared" ca="1" si="297"/>
        <v>32.440414507772019</v>
      </c>
      <c r="H336" s="1">
        <f t="shared" ca="1" si="324"/>
        <v>6261</v>
      </c>
    </row>
    <row r="337" spans="1:8" x14ac:dyDescent="0.3">
      <c r="A337" t="s">
        <v>5</v>
      </c>
      <c r="B337" s="2">
        <f t="shared" si="293"/>
        <v>44104</v>
      </c>
      <c r="C337" s="3" t="str">
        <f t="shared" ref="C337:D337" si="338">+C299</f>
        <v>08 - Overdue 02 Years</v>
      </c>
      <c r="D337" s="3" t="str">
        <f t="shared" si="338"/>
        <v>08 - Overdue 02 Years</v>
      </c>
      <c r="E337" s="3" t="str">
        <f t="shared" ref="E337:E397" si="339">+C337&amp;" ("&amp;YEAR(EOMONTH(B337,-1))&amp;MONTH(EOMONTH(B337,-1))&amp;")"</f>
        <v>08 - Overdue 02 Years (20208)</v>
      </c>
      <c r="F337" s="3" t="str">
        <f t="shared" ref="F337:F397" si="340">+D337&amp;" ("&amp;YEAR(B337)&amp;MONTH(B337)&amp;")"</f>
        <v>08 - Overdue 02 Years (20209)</v>
      </c>
      <c r="G337" s="1">
        <f t="shared" ref="G337:G397" ca="1" si="341">H337/RANDBETWEEN(100,200)</f>
        <v>1747.1891891891892</v>
      </c>
      <c r="H337" s="1">
        <f t="shared" ca="1" si="324"/>
        <v>323230</v>
      </c>
    </row>
    <row r="338" spans="1:8" x14ac:dyDescent="0.3">
      <c r="A338" t="s">
        <v>5</v>
      </c>
      <c r="B338" s="2">
        <f t="shared" si="293"/>
        <v>44104</v>
      </c>
      <c r="C338" s="3" t="str">
        <f t="shared" ref="C338:D338" si="342">+C300</f>
        <v>08 - Overdue 02 Years</v>
      </c>
      <c r="D338" s="3" t="str">
        <f t="shared" si="342"/>
        <v>09 - Overdue 03 Years</v>
      </c>
      <c r="E338" s="3" t="str">
        <f t="shared" si="339"/>
        <v>08 - Overdue 02 Years (20208)</v>
      </c>
      <c r="F338" s="3" t="str">
        <f t="shared" si="340"/>
        <v>09 - Overdue 03 Years (20209)</v>
      </c>
      <c r="G338" s="1">
        <f t="shared" ca="1" si="341"/>
        <v>104.88235294117646</v>
      </c>
      <c r="H338" s="1">
        <f t="shared" ca="1" si="324"/>
        <v>14264</v>
      </c>
    </row>
    <row r="339" spans="1:8" x14ac:dyDescent="0.3">
      <c r="A339" t="s">
        <v>5</v>
      </c>
      <c r="B339" s="2">
        <f t="shared" si="293"/>
        <v>44104</v>
      </c>
      <c r="C339" s="3" t="str">
        <f t="shared" ref="C339:D339" si="343">+C301</f>
        <v>08 - Overdue 02 Years</v>
      </c>
      <c r="D339" s="3" t="str">
        <f t="shared" si="343"/>
        <v>10 - Closed</v>
      </c>
      <c r="E339" s="3" t="str">
        <f t="shared" si="339"/>
        <v>08 - Overdue 02 Years (20208)</v>
      </c>
      <c r="F339" s="3" t="str">
        <f t="shared" si="340"/>
        <v>10 - Closed (20209)</v>
      </c>
      <c r="G339" s="1">
        <f t="shared" ca="1" si="341"/>
        <v>16.886363636363637</v>
      </c>
      <c r="H339" s="1">
        <f t="shared" ca="1" si="324"/>
        <v>2972</v>
      </c>
    </row>
    <row r="340" spans="1:8" x14ac:dyDescent="0.3">
      <c r="A340" t="s">
        <v>5</v>
      </c>
      <c r="B340" s="2">
        <f t="shared" si="293"/>
        <v>44104</v>
      </c>
      <c r="C340" s="3" t="str">
        <f t="shared" ref="C340:D340" si="344">+C302</f>
        <v>09 - Overdue 03 Years</v>
      </c>
      <c r="D340" s="3" t="str">
        <f t="shared" si="344"/>
        <v>01 - Regular</v>
      </c>
      <c r="E340" s="3" t="str">
        <f t="shared" si="339"/>
        <v>09 - Overdue 03 Years (20208)</v>
      </c>
      <c r="F340" s="3" t="str">
        <f t="shared" si="340"/>
        <v>01 - Regular (20209)</v>
      </c>
      <c r="G340" s="1">
        <f t="shared" ca="1" si="341"/>
        <v>155.85106382978722</v>
      </c>
      <c r="H340" s="1">
        <f t="shared" ca="1" si="324"/>
        <v>21975</v>
      </c>
    </row>
    <row r="341" spans="1:8" x14ac:dyDescent="0.3">
      <c r="A341" t="s">
        <v>5</v>
      </c>
      <c r="B341" s="2">
        <f t="shared" si="293"/>
        <v>44104</v>
      </c>
      <c r="C341" s="3" t="str">
        <f t="shared" ref="C341:D341" si="345">+C303</f>
        <v>09 - Overdue 03 Years</v>
      </c>
      <c r="D341" s="3" t="str">
        <f t="shared" si="345"/>
        <v>09 - Overdue 03 Years</v>
      </c>
      <c r="E341" s="3" t="str">
        <f t="shared" si="339"/>
        <v>09 - Overdue 03 Years (20208)</v>
      </c>
      <c r="F341" s="3" t="str">
        <f t="shared" si="340"/>
        <v>09 - Overdue 03 Years (20209)</v>
      </c>
      <c r="G341" s="1">
        <f t="shared" ca="1" si="341"/>
        <v>1450.2654867256638</v>
      </c>
      <c r="H341" s="1">
        <f t="shared" ca="1" si="324"/>
        <v>163880</v>
      </c>
    </row>
    <row r="342" spans="1:8" x14ac:dyDescent="0.3">
      <c r="A342" t="s">
        <v>5</v>
      </c>
      <c r="B342" s="2">
        <f t="shared" si="293"/>
        <v>44104</v>
      </c>
      <c r="C342" s="3" t="str">
        <f t="shared" ref="C342:D342" si="346">+C304</f>
        <v>09 - Overdue 03 Years</v>
      </c>
      <c r="D342" s="3" t="str">
        <f t="shared" si="346"/>
        <v>11 - Written Off</v>
      </c>
      <c r="E342" s="3" t="str">
        <f t="shared" si="339"/>
        <v>09 - Overdue 03 Years (20208)</v>
      </c>
      <c r="F342" s="3" t="str">
        <f t="shared" si="340"/>
        <v>11 - Written Off (20209)</v>
      </c>
      <c r="G342" s="1">
        <f t="shared" ca="1" si="341"/>
        <v>13.043478260869565</v>
      </c>
      <c r="H342" s="1">
        <f t="shared" ca="1" si="324"/>
        <v>1800</v>
      </c>
    </row>
    <row r="343" spans="1:8" x14ac:dyDescent="0.3">
      <c r="A343" t="s">
        <v>5</v>
      </c>
      <c r="B343" s="2">
        <f t="shared" si="293"/>
        <v>44104</v>
      </c>
      <c r="C343" s="3" t="str">
        <f t="shared" ref="C343:D343" si="347">+C305</f>
        <v>09 - Overdue 03 Years</v>
      </c>
      <c r="D343" s="3" t="str">
        <f t="shared" si="347"/>
        <v>10 - Closed</v>
      </c>
      <c r="E343" s="3" t="str">
        <f t="shared" si="339"/>
        <v>09 - Overdue 03 Years (20208)</v>
      </c>
      <c r="F343" s="3" t="str">
        <f t="shared" si="340"/>
        <v>10 - Closed (20209)</v>
      </c>
      <c r="G343" s="1">
        <f t="shared" ca="1" si="341"/>
        <v>12.7</v>
      </c>
      <c r="H343" s="1">
        <f t="shared" ca="1" si="324"/>
        <v>1270</v>
      </c>
    </row>
    <row r="344" spans="1:8" x14ac:dyDescent="0.3">
      <c r="A344" t="s">
        <v>5</v>
      </c>
      <c r="B344" s="2">
        <f t="shared" si="293"/>
        <v>44135</v>
      </c>
      <c r="C344" s="3" t="str">
        <f t="shared" ref="C344:D344" si="348">+C306</f>
        <v>-</v>
      </c>
      <c r="D344" s="3" t="str">
        <f t="shared" si="348"/>
        <v>00 - Fresh Loans</v>
      </c>
      <c r="E344" s="3" t="str">
        <f t="shared" si="339"/>
        <v>- (20209)</v>
      </c>
      <c r="F344" s="3" t="str">
        <f t="shared" si="340"/>
        <v>00 - Fresh Loans (202010)</v>
      </c>
      <c r="G344" s="1">
        <f t="shared" ca="1" si="341"/>
        <v>152.09836065573771</v>
      </c>
      <c r="H344" s="1">
        <f t="shared" ca="1" si="324"/>
        <v>18556</v>
      </c>
    </row>
    <row r="345" spans="1:8" x14ac:dyDescent="0.3">
      <c r="A345" t="s">
        <v>5</v>
      </c>
      <c r="B345" s="2">
        <f t="shared" si="293"/>
        <v>44135</v>
      </c>
      <c r="C345" s="3" t="str">
        <f t="shared" ref="C345:D345" si="349">+C307</f>
        <v>00 - Fresh Loans</v>
      </c>
      <c r="D345" s="3" t="str">
        <f t="shared" si="349"/>
        <v>01 - Regular</v>
      </c>
      <c r="E345" s="3" t="str">
        <f t="shared" si="339"/>
        <v>00 - Fresh Loans (20209)</v>
      </c>
      <c r="F345" s="3" t="str">
        <f t="shared" si="340"/>
        <v>01 - Regular (202010)</v>
      </c>
      <c r="G345" s="1">
        <f t="shared" ca="1" si="341"/>
        <v>197.08333333333334</v>
      </c>
      <c r="H345" s="1">
        <f t="shared" ca="1" si="324"/>
        <v>30745</v>
      </c>
    </row>
    <row r="346" spans="1:8" x14ac:dyDescent="0.3">
      <c r="A346" t="s">
        <v>5</v>
      </c>
      <c r="B346" s="2">
        <f t="shared" si="293"/>
        <v>44135</v>
      </c>
      <c r="C346" s="3" t="str">
        <f t="shared" ref="C346:D346" si="350">+C308</f>
        <v>00 - Fresh Loans</v>
      </c>
      <c r="D346" s="3" t="str">
        <f t="shared" si="350"/>
        <v>10 - Closed</v>
      </c>
      <c r="E346" s="3" t="str">
        <f t="shared" si="339"/>
        <v>00 - Fresh Loans (20209)</v>
      </c>
      <c r="F346" s="3" t="str">
        <f t="shared" si="340"/>
        <v>10 - Closed (202010)</v>
      </c>
      <c r="G346" s="1">
        <f t="shared" ca="1" si="341"/>
        <v>2.7288135593220337</v>
      </c>
      <c r="H346" s="1">
        <f t="shared" ca="1" si="324"/>
        <v>483</v>
      </c>
    </row>
    <row r="347" spans="1:8" x14ac:dyDescent="0.3">
      <c r="A347" t="s">
        <v>5</v>
      </c>
      <c r="B347" s="2">
        <f t="shared" si="293"/>
        <v>44135</v>
      </c>
      <c r="C347" s="3" t="str">
        <f t="shared" ref="C347:D347" si="351">+C309</f>
        <v>01 - Regular</v>
      </c>
      <c r="D347" s="3" t="str">
        <f t="shared" si="351"/>
        <v>01 - Regular</v>
      </c>
      <c r="E347" s="3" t="str">
        <f t="shared" si="339"/>
        <v>01 - Regular (20209)</v>
      </c>
      <c r="F347" s="3" t="str">
        <f t="shared" si="340"/>
        <v>01 - Regular (202010)</v>
      </c>
      <c r="G347" s="1">
        <f t="shared" ca="1" si="341"/>
        <v>3556.1827411167515</v>
      </c>
      <c r="H347" s="1">
        <f t="shared" ca="1" si="324"/>
        <v>700568</v>
      </c>
    </row>
    <row r="348" spans="1:8" x14ac:dyDescent="0.3">
      <c r="A348" t="s">
        <v>5</v>
      </c>
      <c r="B348" s="2">
        <f t="shared" si="293"/>
        <v>44135</v>
      </c>
      <c r="C348" s="3" t="str">
        <f t="shared" ref="C348:D348" si="352">+C310</f>
        <v>01 - Regular</v>
      </c>
      <c r="D348" s="3" t="str">
        <f t="shared" si="352"/>
        <v>02 - Overdue 30 Days</v>
      </c>
      <c r="E348" s="3" t="str">
        <f t="shared" si="339"/>
        <v>01 - Regular (20209)</v>
      </c>
      <c r="F348" s="3" t="str">
        <f t="shared" si="340"/>
        <v>02 - Overdue 30 Days (202010)</v>
      </c>
      <c r="G348" s="1">
        <f t="shared" ca="1" si="341"/>
        <v>122.85185185185185</v>
      </c>
      <c r="H348" s="1">
        <f t="shared" ca="1" si="324"/>
        <v>16585</v>
      </c>
    </row>
    <row r="349" spans="1:8" x14ac:dyDescent="0.3">
      <c r="A349" t="s">
        <v>5</v>
      </c>
      <c r="B349" s="2">
        <f t="shared" si="293"/>
        <v>44135</v>
      </c>
      <c r="C349" s="3" t="str">
        <f t="shared" ref="C349:D349" si="353">+C311</f>
        <v>01 - Regular</v>
      </c>
      <c r="D349" s="3" t="str">
        <f t="shared" si="353"/>
        <v>10 - Closed</v>
      </c>
      <c r="E349" s="3" t="str">
        <f t="shared" si="339"/>
        <v>01 - Regular (20209)</v>
      </c>
      <c r="F349" s="3" t="str">
        <f t="shared" si="340"/>
        <v>10 - Closed (202010)</v>
      </c>
      <c r="G349" s="1">
        <f t="shared" ca="1" si="341"/>
        <v>13.869565217391305</v>
      </c>
      <c r="H349" s="1">
        <f t="shared" ca="1" si="324"/>
        <v>1914</v>
      </c>
    </row>
    <row r="350" spans="1:8" x14ac:dyDescent="0.3">
      <c r="A350" t="s">
        <v>5</v>
      </c>
      <c r="B350" s="2">
        <f t="shared" si="293"/>
        <v>44135</v>
      </c>
      <c r="C350" s="3" t="str">
        <f t="shared" ref="C350:D350" si="354">+C312</f>
        <v>02 - Overdue 30 Days</v>
      </c>
      <c r="D350" s="3" t="str">
        <f t="shared" si="354"/>
        <v>01 - Regular</v>
      </c>
      <c r="E350" s="3" t="str">
        <f t="shared" si="339"/>
        <v>02 - Overdue 30 Days (20209)</v>
      </c>
      <c r="F350" s="3" t="str">
        <f t="shared" si="340"/>
        <v>01 - Regular (202010)</v>
      </c>
      <c r="G350" s="1">
        <f t="shared" ca="1" si="341"/>
        <v>21.24</v>
      </c>
      <c r="H350" s="1">
        <f t="shared" ca="1" si="324"/>
        <v>3717</v>
      </c>
    </row>
    <row r="351" spans="1:8" x14ac:dyDescent="0.3">
      <c r="A351" t="s">
        <v>5</v>
      </c>
      <c r="B351" s="2">
        <f t="shared" si="293"/>
        <v>44135</v>
      </c>
      <c r="C351" s="3" t="str">
        <f t="shared" ref="C351:D351" si="355">+C313</f>
        <v>02 - Overdue 30 Days</v>
      </c>
      <c r="D351" s="3" t="str">
        <f t="shared" si="355"/>
        <v>02 - Overdue 30 Days</v>
      </c>
      <c r="E351" s="3" t="str">
        <f t="shared" si="339"/>
        <v>02 - Overdue 30 Days (20209)</v>
      </c>
      <c r="F351" s="3" t="str">
        <f t="shared" si="340"/>
        <v>02 - Overdue 30 Days (202010)</v>
      </c>
      <c r="G351" s="1">
        <f t="shared" ca="1" si="341"/>
        <v>665.06306306306305</v>
      </c>
      <c r="H351" s="1">
        <f t="shared" ca="1" si="324"/>
        <v>73822</v>
      </c>
    </row>
    <row r="352" spans="1:8" x14ac:dyDescent="0.3">
      <c r="A352" t="s">
        <v>5</v>
      </c>
      <c r="B352" s="2">
        <f t="shared" si="293"/>
        <v>44135</v>
      </c>
      <c r="C352" s="3" t="str">
        <f t="shared" ref="C352:D352" si="356">+C314</f>
        <v>02 - Overdue 30 Days</v>
      </c>
      <c r="D352" s="3" t="str">
        <f t="shared" si="356"/>
        <v>03 - Overdue 60 Days</v>
      </c>
      <c r="E352" s="3" t="str">
        <f t="shared" si="339"/>
        <v>02 - Overdue 30 Days (20209)</v>
      </c>
      <c r="F352" s="3" t="str">
        <f t="shared" si="340"/>
        <v>03 - Overdue 60 Days (202010)</v>
      </c>
      <c r="G352" s="1">
        <f t="shared" ca="1" si="341"/>
        <v>40.756345177664976</v>
      </c>
      <c r="H352" s="1">
        <f t="shared" ca="1" si="324"/>
        <v>8029</v>
      </c>
    </row>
    <row r="353" spans="1:8" x14ac:dyDescent="0.3">
      <c r="A353" t="s">
        <v>5</v>
      </c>
      <c r="B353" s="2">
        <f t="shared" si="293"/>
        <v>44135</v>
      </c>
      <c r="C353" s="3" t="str">
        <f t="shared" ref="C353:D353" si="357">+C315</f>
        <v>02 - Overdue 30 Days</v>
      </c>
      <c r="D353" s="3" t="str">
        <f t="shared" si="357"/>
        <v>10 - Closed</v>
      </c>
      <c r="E353" s="3" t="str">
        <f t="shared" si="339"/>
        <v>02 - Overdue 30 Days (20209)</v>
      </c>
      <c r="F353" s="3" t="str">
        <f t="shared" si="340"/>
        <v>10 - Closed (202010)</v>
      </c>
      <c r="G353" s="1">
        <f t="shared" ca="1" si="341"/>
        <v>4.5376344086021509</v>
      </c>
      <c r="H353" s="1">
        <f t="shared" ca="1" si="324"/>
        <v>844</v>
      </c>
    </row>
    <row r="354" spans="1:8" x14ac:dyDescent="0.3">
      <c r="A354" t="s">
        <v>5</v>
      </c>
      <c r="B354" s="2">
        <f t="shared" si="293"/>
        <v>44135</v>
      </c>
      <c r="C354" s="3" t="str">
        <f t="shared" ref="C354:D354" si="358">+C316</f>
        <v>03 - Overdue 60 Days</v>
      </c>
      <c r="D354" s="3" t="str">
        <f t="shared" si="358"/>
        <v>01 - Regular</v>
      </c>
      <c r="E354" s="3" t="str">
        <f t="shared" si="339"/>
        <v>03 - Overdue 60 Days (20209)</v>
      </c>
      <c r="F354" s="3" t="str">
        <f t="shared" si="340"/>
        <v>01 - Regular (202010)</v>
      </c>
      <c r="G354" s="1">
        <f t="shared" ca="1" si="341"/>
        <v>74.668508287292823</v>
      </c>
      <c r="H354" s="1">
        <f t="shared" ca="1" si="324"/>
        <v>13515</v>
      </c>
    </row>
    <row r="355" spans="1:8" x14ac:dyDescent="0.3">
      <c r="A355" t="s">
        <v>5</v>
      </c>
      <c r="B355" s="2">
        <f t="shared" si="293"/>
        <v>44135</v>
      </c>
      <c r="C355" s="3" t="str">
        <f t="shared" ref="C355:D355" si="359">+C317</f>
        <v>03 - Overdue 60 Days</v>
      </c>
      <c r="D355" s="3" t="str">
        <f t="shared" si="359"/>
        <v>03 - Overdue 60 Days</v>
      </c>
      <c r="E355" s="3" t="str">
        <f t="shared" si="339"/>
        <v>03 - Overdue 60 Days (20209)</v>
      </c>
      <c r="F355" s="3" t="str">
        <f t="shared" si="340"/>
        <v>03 - Overdue 60 Days (202010)</v>
      </c>
      <c r="G355" s="1">
        <f t="shared" ca="1" si="341"/>
        <v>242.17222222222222</v>
      </c>
      <c r="H355" s="1">
        <f t="shared" ca="1" si="324"/>
        <v>43591</v>
      </c>
    </row>
    <row r="356" spans="1:8" x14ac:dyDescent="0.3">
      <c r="A356" t="s">
        <v>5</v>
      </c>
      <c r="B356" s="2">
        <f t="shared" si="293"/>
        <v>44135</v>
      </c>
      <c r="C356" s="3" t="str">
        <f t="shared" ref="C356:D356" si="360">+C318</f>
        <v>03 - Overdue 60 Days</v>
      </c>
      <c r="D356" s="3" t="str">
        <f t="shared" si="360"/>
        <v>04 - Overdue 90 Days</v>
      </c>
      <c r="E356" s="3" t="str">
        <f t="shared" si="339"/>
        <v>03 - Overdue 60 Days (20209)</v>
      </c>
      <c r="F356" s="3" t="str">
        <f t="shared" si="340"/>
        <v>04 - Overdue 90 Days (202010)</v>
      </c>
      <c r="G356" s="1">
        <f t="shared" ca="1" si="341"/>
        <v>328.61486486486484</v>
      </c>
      <c r="H356" s="1">
        <f t="shared" ca="1" si="324"/>
        <v>48635</v>
      </c>
    </row>
    <row r="357" spans="1:8" x14ac:dyDescent="0.3">
      <c r="A357" t="s">
        <v>5</v>
      </c>
      <c r="B357" s="2">
        <f t="shared" si="293"/>
        <v>44135</v>
      </c>
      <c r="C357" s="3" t="str">
        <f t="shared" ref="C357:D357" si="361">+C319</f>
        <v>03 - Overdue 60 Days</v>
      </c>
      <c r="D357" s="3" t="str">
        <f t="shared" si="361"/>
        <v>10 - Closed</v>
      </c>
      <c r="E357" s="3" t="str">
        <f t="shared" si="339"/>
        <v>03 - Overdue 60 Days (20209)</v>
      </c>
      <c r="F357" s="3" t="str">
        <f t="shared" si="340"/>
        <v>10 - Closed (202010)</v>
      </c>
      <c r="G357" s="1">
        <f t="shared" ca="1" si="341"/>
        <v>1.2746113989637307</v>
      </c>
      <c r="H357" s="1">
        <f t="shared" ca="1" si="324"/>
        <v>246</v>
      </c>
    </row>
    <row r="358" spans="1:8" x14ac:dyDescent="0.3">
      <c r="A358" t="s">
        <v>5</v>
      </c>
      <c r="B358" s="2">
        <f t="shared" si="293"/>
        <v>44135</v>
      </c>
      <c r="C358" s="3" t="str">
        <f t="shared" ref="C358:D358" si="362">+C320</f>
        <v>04 - Overdue 90 Days</v>
      </c>
      <c r="D358" s="3" t="str">
        <f t="shared" si="362"/>
        <v>01 - Regular</v>
      </c>
      <c r="E358" s="3" t="str">
        <f t="shared" si="339"/>
        <v>04 - Overdue 90 Days (20209)</v>
      </c>
      <c r="F358" s="3" t="str">
        <f t="shared" si="340"/>
        <v>01 - Regular (202010)</v>
      </c>
      <c r="G358" s="1">
        <f t="shared" ca="1" si="341"/>
        <v>113.30769230769231</v>
      </c>
      <c r="H358" s="1">
        <f t="shared" ca="1" si="324"/>
        <v>14730</v>
      </c>
    </row>
    <row r="359" spans="1:8" x14ac:dyDescent="0.3">
      <c r="A359" t="s">
        <v>5</v>
      </c>
      <c r="B359" s="2">
        <f t="shared" si="293"/>
        <v>44135</v>
      </c>
      <c r="C359" s="3" t="str">
        <f t="shared" ref="C359:D359" si="363">+C321</f>
        <v>04 - Overdue 90 Days</v>
      </c>
      <c r="D359" s="3" t="str">
        <f t="shared" si="363"/>
        <v>04 - Overdue 90 Days</v>
      </c>
      <c r="E359" s="3" t="str">
        <f t="shared" si="339"/>
        <v>04 - Overdue 90 Days (20209)</v>
      </c>
      <c r="F359" s="3" t="str">
        <f t="shared" si="340"/>
        <v>04 - Overdue 90 Days (202010)</v>
      </c>
      <c r="G359" s="1">
        <f t="shared" ca="1" si="341"/>
        <v>196.28426395939087</v>
      </c>
      <c r="H359" s="1">
        <f t="shared" ca="1" si="324"/>
        <v>38668</v>
      </c>
    </row>
    <row r="360" spans="1:8" x14ac:dyDescent="0.3">
      <c r="A360" t="s">
        <v>5</v>
      </c>
      <c r="B360" s="2">
        <f t="shared" si="293"/>
        <v>44135</v>
      </c>
      <c r="C360" s="3" t="str">
        <f t="shared" ref="C360:D360" si="364">+C322</f>
        <v>04 - Overdue 90 Days</v>
      </c>
      <c r="D360" s="3" t="str">
        <f t="shared" si="364"/>
        <v>05 - Overdue 06 Months</v>
      </c>
      <c r="E360" s="3" t="str">
        <f t="shared" si="339"/>
        <v>04 - Overdue 90 Days (20209)</v>
      </c>
      <c r="F360" s="3" t="str">
        <f t="shared" si="340"/>
        <v>05 - Overdue 06 Months (202010)</v>
      </c>
      <c r="G360" s="1">
        <f t="shared" ca="1" si="341"/>
        <v>69.84615384615384</v>
      </c>
      <c r="H360" s="1">
        <f t="shared" ca="1" si="324"/>
        <v>7264</v>
      </c>
    </row>
    <row r="361" spans="1:8" x14ac:dyDescent="0.3">
      <c r="A361" t="s">
        <v>5</v>
      </c>
      <c r="B361" s="2">
        <f t="shared" ref="B361:B424" si="365">EOMONTH(B323,1)</f>
        <v>44135</v>
      </c>
      <c r="C361" s="3" t="str">
        <f t="shared" ref="C361:D361" si="366">+C323</f>
        <v>04 - Overdue 90 Days</v>
      </c>
      <c r="D361" s="3" t="str">
        <f t="shared" si="366"/>
        <v>10 - Closed</v>
      </c>
      <c r="E361" s="3" t="str">
        <f t="shared" si="339"/>
        <v>04 - Overdue 90 Days (20209)</v>
      </c>
      <c r="F361" s="3" t="str">
        <f t="shared" si="340"/>
        <v>10 - Closed (202010)</v>
      </c>
      <c r="G361" s="1">
        <f t="shared" ca="1" si="341"/>
        <v>27.0703125</v>
      </c>
      <c r="H361" s="1">
        <f t="shared" ca="1" si="324"/>
        <v>3465</v>
      </c>
    </row>
    <row r="362" spans="1:8" x14ac:dyDescent="0.3">
      <c r="A362" t="s">
        <v>5</v>
      </c>
      <c r="B362" s="2">
        <f t="shared" si="365"/>
        <v>44135</v>
      </c>
      <c r="C362" s="3" t="str">
        <f t="shared" ref="C362:D362" si="367">+C324</f>
        <v>05 - Overdue 06 Months</v>
      </c>
      <c r="D362" s="3" t="str">
        <f t="shared" si="367"/>
        <v>01 - Regular</v>
      </c>
      <c r="E362" s="3" t="str">
        <f t="shared" si="339"/>
        <v>05 - Overdue 06 Months (20209)</v>
      </c>
      <c r="F362" s="3" t="str">
        <f t="shared" si="340"/>
        <v>01 - Regular (202010)</v>
      </c>
      <c r="G362" s="1">
        <f t="shared" ca="1" si="341"/>
        <v>126.84210526315789</v>
      </c>
      <c r="H362" s="1">
        <f t="shared" ca="1" si="324"/>
        <v>14460</v>
      </c>
    </row>
    <row r="363" spans="1:8" x14ac:dyDescent="0.3">
      <c r="A363" t="s">
        <v>5</v>
      </c>
      <c r="B363" s="2">
        <f t="shared" si="365"/>
        <v>44135</v>
      </c>
      <c r="C363" s="3" t="str">
        <f t="shared" ref="C363:D363" si="368">+C325</f>
        <v>05 - Overdue 06 Months</v>
      </c>
      <c r="D363" s="3" t="str">
        <f t="shared" si="368"/>
        <v>05 - Overdue 06 Months</v>
      </c>
      <c r="E363" s="3" t="str">
        <f t="shared" si="339"/>
        <v>05 - Overdue 06 Months (20209)</v>
      </c>
      <c r="F363" s="3" t="str">
        <f t="shared" si="340"/>
        <v>05 - Overdue 06 Months (202010)</v>
      </c>
      <c r="G363" s="1">
        <f t="shared" ca="1" si="341"/>
        <v>829.37790697674416</v>
      </c>
      <c r="H363" s="1">
        <f t="shared" ca="1" si="324"/>
        <v>142653</v>
      </c>
    </row>
    <row r="364" spans="1:8" x14ac:dyDescent="0.3">
      <c r="A364" t="s">
        <v>5</v>
      </c>
      <c r="B364" s="2">
        <f t="shared" si="365"/>
        <v>44135</v>
      </c>
      <c r="C364" s="3" t="str">
        <f t="shared" ref="C364:D364" si="369">+C326</f>
        <v>05 - Overdue 06 Months</v>
      </c>
      <c r="D364" s="3" t="str">
        <f t="shared" si="369"/>
        <v>06 - Overdue 12 Months</v>
      </c>
      <c r="E364" s="3" t="str">
        <f t="shared" si="339"/>
        <v>05 - Overdue 06 Months (20209)</v>
      </c>
      <c r="F364" s="3" t="str">
        <f t="shared" si="340"/>
        <v>06 - Overdue 12 Months (202010)</v>
      </c>
      <c r="G364" s="1">
        <f t="shared" ca="1" si="341"/>
        <v>36.200000000000003</v>
      </c>
      <c r="H364" s="1">
        <f t="shared" ca="1" si="324"/>
        <v>6516</v>
      </c>
    </row>
    <row r="365" spans="1:8" x14ac:dyDescent="0.3">
      <c r="A365" t="s">
        <v>5</v>
      </c>
      <c r="B365" s="2">
        <f t="shared" si="365"/>
        <v>44135</v>
      </c>
      <c r="C365" s="3" t="str">
        <f t="shared" ref="C365:D365" si="370">+C327</f>
        <v>05 - Overdue 06 Months</v>
      </c>
      <c r="D365" s="3" t="str">
        <f t="shared" si="370"/>
        <v>10 - Closed</v>
      </c>
      <c r="E365" s="3" t="str">
        <f t="shared" si="339"/>
        <v>05 - Overdue 06 Months (20209)</v>
      </c>
      <c r="F365" s="3" t="str">
        <f t="shared" si="340"/>
        <v>10 - Closed (202010)</v>
      </c>
      <c r="G365" s="1">
        <f t="shared" ca="1" si="341"/>
        <v>0.96273291925465843</v>
      </c>
      <c r="H365" s="1">
        <f t="shared" ca="1" si="324"/>
        <v>155</v>
      </c>
    </row>
    <row r="366" spans="1:8" x14ac:dyDescent="0.3">
      <c r="A366" t="s">
        <v>5</v>
      </c>
      <c r="B366" s="2">
        <f t="shared" si="365"/>
        <v>44135</v>
      </c>
      <c r="C366" s="3" t="str">
        <f t="shared" ref="C366:D366" si="371">+C328</f>
        <v>06 - Overdue 12 Months</v>
      </c>
      <c r="D366" s="3" t="str">
        <f t="shared" si="371"/>
        <v>01 - Regular</v>
      </c>
      <c r="E366" s="3" t="str">
        <f t="shared" si="339"/>
        <v>06 - Overdue 12 Months (20209)</v>
      </c>
      <c r="F366" s="3" t="str">
        <f t="shared" si="340"/>
        <v>01 - Regular (202010)</v>
      </c>
      <c r="G366" s="1">
        <f t="shared" ca="1" si="341"/>
        <v>112.2074074074074</v>
      </c>
      <c r="H366" s="1">
        <f t="shared" ca="1" si="324"/>
        <v>15148</v>
      </c>
    </row>
    <row r="367" spans="1:8" x14ac:dyDescent="0.3">
      <c r="A367" t="s">
        <v>5</v>
      </c>
      <c r="B367" s="2">
        <f t="shared" si="365"/>
        <v>44135</v>
      </c>
      <c r="C367" s="3" t="str">
        <f t="shared" ref="C367:D367" si="372">+C329</f>
        <v>06 - Overdue 12 Months</v>
      </c>
      <c r="D367" s="3" t="str">
        <f t="shared" si="372"/>
        <v>06 - Overdue 12 Months</v>
      </c>
      <c r="E367" s="3" t="str">
        <f t="shared" si="339"/>
        <v>06 - Overdue 12 Months (20209)</v>
      </c>
      <c r="F367" s="3" t="str">
        <f t="shared" si="340"/>
        <v>06 - Overdue 12 Months (202010)</v>
      </c>
      <c r="G367" s="1">
        <f t="shared" ca="1" si="341"/>
        <v>366.73831775700933</v>
      </c>
      <c r="H367" s="1">
        <f t="shared" ca="1" si="324"/>
        <v>39241</v>
      </c>
    </row>
    <row r="368" spans="1:8" x14ac:dyDescent="0.3">
      <c r="A368" t="s">
        <v>5</v>
      </c>
      <c r="B368" s="2">
        <f t="shared" si="365"/>
        <v>44135</v>
      </c>
      <c r="C368" s="3" t="str">
        <f t="shared" ref="C368:D368" si="373">+C330</f>
        <v>06 - Overdue 12 Months</v>
      </c>
      <c r="D368" s="3" t="str">
        <f t="shared" si="373"/>
        <v>07 - Overdue 18 Months</v>
      </c>
      <c r="E368" s="3" t="str">
        <f t="shared" si="339"/>
        <v>06 - Overdue 12 Months (20209)</v>
      </c>
      <c r="F368" s="3" t="str">
        <f t="shared" si="340"/>
        <v>07 - Overdue 18 Months (202010)</v>
      </c>
      <c r="G368" s="1">
        <f t="shared" ca="1" si="341"/>
        <v>73.851063829787236</v>
      </c>
      <c r="H368" s="1">
        <f t="shared" ca="1" si="324"/>
        <v>10413</v>
      </c>
    </row>
    <row r="369" spans="1:8" x14ac:dyDescent="0.3">
      <c r="A369" t="s">
        <v>5</v>
      </c>
      <c r="B369" s="2">
        <f t="shared" si="365"/>
        <v>44135</v>
      </c>
      <c r="C369" s="3" t="str">
        <f t="shared" ref="C369:D369" si="374">+C331</f>
        <v>06 - Overdue 12 Months</v>
      </c>
      <c r="D369" s="3" t="str">
        <f t="shared" si="374"/>
        <v>10 - Closed</v>
      </c>
      <c r="E369" s="3" t="str">
        <f t="shared" si="339"/>
        <v>06 - Overdue 12 Months (20209)</v>
      </c>
      <c r="F369" s="3" t="str">
        <f t="shared" si="340"/>
        <v>10 - Closed (202010)</v>
      </c>
      <c r="G369" s="1">
        <f t="shared" ca="1" si="341"/>
        <v>42.376237623762378</v>
      </c>
      <c r="H369" s="1">
        <f t="shared" ca="1" si="324"/>
        <v>4280</v>
      </c>
    </row>
    <row r="370" spans="1:8" x14ac:dyDescent="0.3">
      <c r="A370" t="s">
        <v>5</v>
      </c>
      <c r="B370" s="2">
        <f t="shared" si="365"/>
        <v>44135</v>
      </c>
      <c r="C370" s="3" t="str">
        <f t="shared" ref="C370:D370" si="375">+C332</f>
        <v>07 - Overdue 18 Months</v>
      </c>
      <c r="D370" s="3" t="str">
        <f t="shared" si="375"/>
        <v>01 - Regular</v>
      </c>
      <c r="E370" s="3" t="str">
        <f t="shared" si="339"/>
        <v>07 - Overdue 18 Months (20209)</v>
      </c>
      <c r="F370" s="3" t="str">
        <f t="shared" si="340"/>
        <v>01 - Regular (202010)</v>
      </c>
      <c r="G370" s="1">
        <f t="shared" ca="1" si="341"/>
        <v>223.35294117647058</v>
      </c>
      <c r="H370" s="1">
        <f t="shared" ca="1" si="324"/>
        <v>30376</v>
      </c>
    </row>
    <row r="371" spans="1:8" x14ac:dyDescent="0.3">
      <c r="A371" t="s">
        <v>5</v>
      </c>
      <c r="B371" s="2">
        <f t="shared" si="365"/>
        <v>44135</v>
      </c>
      <c r="C371" s="3" t="str">
        <f t="shared" ref="C371:D371" si="376">+C333</f>
        <v>07 - Overdue 18 Months</v>
      </c>
      <c r="D371" s="3" t="str">
        <f t="shared" si="376"/>
        <v>07 - Overdue 18 Months</v>
      </c>
      <c r="E371" s="3" t="str">
        <f t="shared" si="339"/>
        <v>07 - Overdue 18 Months (20209)</v>
      </c>
      <c r="F371" s="3" t="str">
        <f t="shared" si="340"/>
        <v>07 - Overdue 18 Months (202010)</v>
      </c>
      <c r="G371" s="1">
        <f t="shared" ca="1" si="341"/>
        <v>299.0785340314136</v>
      </c>
      <c r="H371" s="1">
        <f t="shared" ca="1" si="324"/>
        <v>57124</v>
      </c>
    </row>
    <row r="372" spans="1:8" x14ac:dyDescent="0.3">
      <c r="A372" t="s">
        <v>5</v>
      </c>
      <c r="B372" s="2">
        <f t="shared" si="365"/>
        <v>44135</v>
      </c>
      <c r="C372" s="3" t="str">
        <f t="shared" ref="C372:D372" si="377">+C334</f>
        <v>07 - Overdue 18 Months</v>
      </c>
      <c r="D372" s="3" t="str">
        <f t="shared" si="377"/>
        <v>08 - Overdue 02 Years</v>
      </c>
      <c r="E372" s="3" t="str">
        <f t="shared" si="339"/>
        <v>07 - Overdue 18 Months (20209)</v>
      </c>
      <c r="F372" s="3" t="str">
        <f t="shared" si="340"/>
        <v>08 - Overdue 02 Years (202010)</v>
      </c>
      <c r="G372" s="1">
        <f t="shared" ca="1" si="341"/>
        <v>14.63013698630137</v>
      </c>
      <c r="H372" s="1">
        <f t="shared" ca="1" si="324"/>
        <v>2136</v>
      </c>
    </row>
    <row r="373" spans="1:8" x14ac:dyDescent="0.3">
      <c r="A373" t="s">
        <v>5</v>
      </c>
      <c r="B373" s="2">
        <f t="shared" si="365"/>
        <v>44135</v>
      </c>
      <c r="C373" s="3" t="str">
        <f t="shared" ref="C373:D373" si="378">+C335</f>
        <v>07 - Overdue 18 Months</v>
      </c>
      <c r="D373" s="3" t="str">
        <f t="shared" si="378"/>
        <v>10 - Closed</v>
      </c>
      <c r="E373" s="3" t="str">
        <f t="shared" si="339"/>
        <v>07 - Overdue 18 Months (20209)</v>
      </c>
      <c r="F373" s="3" t="str">
        <f t="shared" si="340"/>
        <v>10 - Closed (202010)</v>
      </c>
      <c r="G373" s="1">
        <f t="shared" ca="1" si="341"/>
        <v>6.4090909090909092</v>
      </c>
      <c r="H373" s="1">
        <f t="shared" ca="1" si="324"/>
        <v>846</v>
      </c>
    </row>
    <row r="374" spans="1:8" x14ac:dyDescent="0.3">
      <c r="A374" t="s">
        <v>5</v>
      </c>
      <c r="B374" s="2">
        <f t="shared" si="365"/>
        <v>44135</v>
      </c>
      <c r="C374" s="3" t="str">
        <f t="shared" ref="C374:D374" si="379">+C336</f>
        <v>08 - Overdue 02 Years</v>
      </c>
      <c r="D374" s="3" t="str">
        <f t="shared" si="379"/>
        <v>01 - Regular</v>
      </c>
      <c r="E374" s="3" t="str">
        <f t="shared" si="339"/>
        <v>08 - Overdue 02 Years (20209)</v>
      </c>
      <c r="F374" s="3" t="str">
        <f t="shared" si="340"/>
        <v>01 - Regular (202010)</v>
      </c>
      <c r="G374" s="1">
        <f t="shared" ca="1" si="341"/>
        <v>17.680851063829788</v>
      </c>
      <c r="H374" s="1">
        <f t="shared" ca="1" si="324"/>
        <v>2493</v>
      </c>
    </row>
    <row r="375" spans="1:8" x14ac:dyDescent="0.3">
      <c r="A375" t="s">
        <v>5</v>
      </c>
      <c r="B375" s="2">
        <f t="shared" si="365"/>
        <v>44135</v>
      </c>
      <c r="C375" s="3" t="str">
        <f t="shared" ref="C375:D375" si="380">+C337</f>
        <v>08 - Overdue 02 Years</v>
      </c>
      <c r="D375" s="3" t="str">
        <f t="shared" si="380"/>
        <v>08 - Overdue 02 Years</v>
      </c>
      <c r="E375" s="3" t="str">
        <f t="shared" si="339"/>
        <v>08 - Overdue 02 Years (20209)</v>
      </c>
      <c r="F375" s="3" t="str">
        <f t="shared" si="340"/>
        <v>08 - Overdue 02 Years (202010)</v>
      </c>
      <c r="G375" s="1">
        <f t="shared" ca="1" si="341"/>
        <v>477.77499999999998</v>
      </c>
      <c r="H375" s="1">
        <f t="shared" ca="1" si="324"/>
        <v>57333</v>
      </c>
    </row>
    <row r="376" spans="1:8" x14ac:dyDescent="0.3">
      <c r="A376" t="s">
        <v>5</v>
      </c>
      <c r="B376" s="2">
        <f t="shared" si="365"/>
        <v>44135</v>
      </c>
      <c r="C376" s="3" t="str">
        <f t="shared" ref="C376:D376" si="381">+C338</f>
        <v>08 - Overdue 02 Years</v>
      </c>
      <c r="D376" s="3" t="str">
        <f t="shared" si="381"/>
        <v>09 - Overdue 03 Years</v>
      </c>
      <c r="E376" s="3" t="str">
        <f t="shared" si="339"/>
        <v>08 - Overdue 02 Years (20209)</v>
      </c>
      <c r="F376" s="3" t="str">
        <f t="shared" si="340"/>
        <v>09 - Overdue 03 Years (202010)</v>
      </c>
      <c r="G376" s="1">
        <f t="shared" ca="1" si="341"/>
        <v>105.6094674556213</v>
      </c>
      <c r="H376" s="1">
        <f t="shared" ca="1" si="324"/>
        <v>17848</v>
      </c>
    </row>
    <row r="377" spans="1:8" x14ac:dyDescent="0.3">
      <c r="A377" t="s">
        <v>5</v>
      </c>
      <c r="B377" s="2">
        <f t="shared" si="365"/>
        <v>44135</v>
      </c>
      <c r="C377" s="3" t="str">
        <f t="shared" ref="C377:D377" si="382">+C339</f>
        <v>08 - Overdue 02 Years</v>
      </c>
      <c r="D377" s="3" t="str">
        <f t="shared" si="382"/>
        <v>10 - Closed</v>
      </c>
      <c r="E377" s="3" t="str">
        <f t="shared" si="339"/>
        <v>08 - Overdue 02 Years (20209)</v>
      </c>
      <c r="F377" s="3" t="str">
        <f t="shared" si="340"/>
        <v>10 - Closed (202010)</v>
      </c>
      <c r="G377" s="1">
        <f t="shared" ca="1" si="341"/>
        <v>39.333333333333336</v>
      </c>
      <c r="H377" s="1">
        <f t="shared" ca="1" si="324"/>
        <v>4720</v>
      </c>
    </row>
    <row r="378" spans="1:8" x14ac:dyDescent="0.3">
      <c r="A378" t="s">
        <v>5</v>
      </c>
      <c r="B378" s="2">
        <f t="shared" si="365"/>
        <v>44135</v>
      </c>
      <c r="C378" s="3" t="str">
        <f t="shared" ref="C378:D378" si="383">+C340</f>
        <v>09 - Overdue 03 Years</v>
      </c>
      <c r="D378" s="3" t="str">
        <f t="shared" si="383"/>
        <v>01 - Regular</v>
      </c>
      <c r="E378" s="3" t="str">
        <f t="shared" si="339"/>
        <v>09 - Overdue 03 Years (20209)</v>
      </c>
      <c r="F378" s="3" t="str">
        <f t="shared" si="340"/>
        <v>01 - Regular (202010)</v>
      </c>
      <c r="G378" s="1">
        <f t="shared" ca="1" si="341"/>
        <v>7.0210526315789474</v>
      </c>
      <c r="H378" s="1">
        <f t="shared" ca="1" si="324"/>
        <v>1334</v>
      </c>
    </row>
    <row r="379" spans="1:8" x14ac:dyDescent="0.3">
      <c r="A379" t="s">
        <v>5</v>
      </c>
      <c r="B379" s="2">
        <f t="shared" si="365"/>
        <v>44135</v>
      </c>
      <c r="C379" s="3" t="str">
        <f t="shared" ref="C379:D379" si="384">+C341</f>
        <v>09 - Overdue 03 Years</v>
      </c>
      <c r="D379" s="3" t="str">
        <f t="shared" si="384"/>
        <v>09 - Overdue 03 Years</v>
      </c>
      <c r="E379" s="3" t="str">
        <f t="shared" si="339"/>
        <v>09 - Overdue 03 Years (20209)</v>
      </c>
      <c r="F379" s="3" t="str">
        <f t="shared" si="340"/>
        <v>09 - Overdue 03 Years (202010)</v>
      </c>
      <c r="G379" s="1">
        <f t="shared" ca="1" si="341"/>
        <v>922.28571428571433</v>
      </c>
      <c r="H379" s="1">
        <f t="shared" ca="1" si="324"/>
        <v>148488</v>
      </c>
    </row>
    <row r="380" spans="1:8" x14ac:dyDescent="0.3">
      <c r="A380" t="s">
        <v>5</v>
      </c>
      <c r="B380" s="2">
        <f t="shared" si="365"/>
        <v>44135</v>
      </c>
      <c r="C380" s="3" t="str">
        <f t="shared" ref="C380:D380" si="385">+C342</f>
        <v>09 - Overdue 03 Years</v>
      </c>
      <c r="D380" s="3" t="str">
        <f t="shared" si="385"/>
        <v>11 - Written Off</v>
      </c>
      <c r="E380" s="3" t="str">
        <f t="shared" si="339"/>
        <v>09 - Overdue 03 Years (20209)</v>
      </c>
      <c r="F380" s="3" t="str">
        <f t="shared" si="340"/>
        <v>11 - Written Off (202010)</v>
      </c>
      <c r="G380" s="1">
        <f t="shared" ca="1" si="341"/>
        <v>15.529411764705882</v>
      </c>
      <c r="H380" s="1">
        <f t="shared" ca="1" si="324"/>
        <v>2640</v>
      </c>
    </row>
    <row r="381" spans="1:8" x14ac:dyDescent="0.3">
      <c r="A381" t="s">
        <v>5</v>
      </c>
      <c r="B381" s="2">
        <f t="shared" si="365"/>
        <v>44135</v>
      </c>
      <c r="C381" s="3" t="str">
        <f t="shared" ref="C381:D381" si="386">+C343</f>
        <v>09 - Overdue 03 Years</v>
      </c>
      <c r="D381" s="3" t="str">
        <f t="shared" si="386"/>
        <v>10 - Closed</v>
      </c>
      <c r="E381" s="3" t="str">
        <f t="shared" si="339"/>
        <v>09 - Overdue 03 Years (20209)</v>
      </c>
      <c r="F381" s="3" t="str">
        <f t="shared" si="340"/>
        <v>10 - Closed (202010)</v>
      </c>
      <c r="G381" s="1">
        <f t="shared" ca="1" si="341"/>
        <v>6.550295857988166</v>
      </c>
      <c r="H381" s="1">
        <f t="shared" ca="1" si="324"/>
        <v>1107</v>
      </c>
    </row>
    <row r="382" spans="1:8" x14ac:dyDescent="0.3">
      <c r="A382" t="s">
        <v>5</v>
      </c>
      <c r="B382" s="2">
        <f t="shared" si="365"/>
        <v>44165</v>
      </c>
      <c r="C382" s="3" t="str">
        <f t="shared" ref="C382:D382" si="387">+C344</f>
        <v>-</v>
      </c>
      <c r="D382" s="3" t="str">
        <f t="shared" si="387"/>
        <v>00 - Fresh Loans</v>
      </c>
      <c r="E382" s="3" t="str">
        <f t="shared" si="339"/>
        <v>- (202010)</v>
      </c>
      <c r="F382" s="3" t="str">
        <f t="shared" si="340"/>
        <v>00 - Fresh Loans (202011)</v>
      </c>
      <c r="G382" s="1">
        <f t="shared" ca="1" si="341"/>
        <v>116.745</v>
      </c>
      <c r="H382" s="1">
        <f t="shared" ca="1" si="324"/>
        <v>23349</v>
      </c>
    </row>
    <row r="383" spans="1:8" x14ac:dyDescent="0.3">
      <c r="A383" t="s">
        <v>5</v>
      </c>
      <c r="B383" s="2">
        <f t="shared" si="365"/>
        <v>44165</v>
      </c>
      <c r="C383" s="3" t="str">
        <f t="shared" ref="C383:D383" si="388">+C345</f>
        <v>00 - Fresh Loans</v>
      </c>
      <c r="D383" s="3" t="str">
        <f t="shared" si="388"/>
        <v>01 - Regular</v>
      </c>
      <c r="E383" s="3" t="str">
        <f t="shared" si="339"/>
        <v>00 - Fresh Loans (202010)</v>
      </c>
      <c r="F383" s="3" t="str">
        <f t="shared" si="340"/>
        <v>01 - Regular (202011)</v>
      </c>
      <c r="G383" s="1">
        <f t="shared" ca="1" si="341"/>
        <v>83.63636363636364</v>
      </c>
      <c r="H383" s="1">
        <f t="shared" ca="1" si="324"/>
        <v>11960</v>
      </c>
    </row>
    <row r="384" spans="1:8" x14ac:dyDescent="0.3">
      <c r="A384" t="s">
        <v>5</v>
      </c>
      <c r="B384" s="2">
        <f t="shared" si="365"/>
        <v>44165</v>
      </c>
      <c r="C384" s="3" t="str">
        <f t="shared" ref="C384:D384" si="389">+C346</f>
        <v>00 - Fresh Loans</v>
      </c>
      <c r="D384" s="3" t="str">
        <f t="shared" si="389"/>
        <v>10 - Closed</v>
      </c>
      <c r="E384" s="3" t="str">
        <f t="shared" si="339"/>
        <v>00 - Fresh Loans (202010)</v>
      </c>
      <c r="F384" s="3" t="str">
        <f t="shared" si="340"/>
        <v>10 - Closed (202011)</v>
      </c>
      <c r="G384" s="1">
        <f t="shared" ca="1" si="341"/>
        <v>3.0935672514619883</v>
      </c>
      <c r="H384" s="1">
        <f t="shared" ca="1" si="324"/>
        <v>529</v>
      </c>
    </row>
    <row r="385" spans="1:8" x14ac:dyDescent="0.3">
      <c r="A385" t="s">
        <v>5</v>
      </c>
      <c r="B385" s="2">
        <f t="shared" si="365"/>
        <v>44165</v>
      </c>
      <c r="C385" s="3" t="str">
        <f t="shared" ref="C385:D385" si="390">+C347</f>
        <v>01 - Regular</v>
      </c>
      <c r="D385" s="3" t="str">
        <f t="shared" si="390"/>
        <v>01 - Regular</v>
      </c>
      <c r="E385" s="3" t="str">
        <f t="shared" si="339"/>
        <v>01 - Regular (202010)</v>
      </c>
      <c r="F385" s="3" t="str">
        <f t="shared" si="340"/>
        <v>01 - Regular (202011)</v>
      </c>
      <c r="G385" s="1">
        <f t="shared" ca="1" si="341"/>
        <v>4221.1919191919196</v>
      </c>
      <c r="H385" s="1">
        <f t="shared" ca="1" si="324"/>
        <v>835796</v>
      </c>
    </row>
    <row r="386" spans="1:8" x14ac:dyDescent="0.3">
      <c r="A386" t="s">
        <v>5</v>
      </c>
      <c r="B386" s="2">
        <f t="shared" si="365"/>
        <v>44165</v>
      </c>
      <c r="C386" s="3" t="str">
        <f t="shared" ref="C386:D386" si="391">+C348</f>
        <v>01 - Regular</v>
      </c>
      <c r="D386" s="3" t="str">
        <f t="shared" si="391"/>
        <v>02 - Overdue 30 Days</v>
      </c>
      <c r="E386" s="3" t="str">
        <f t="shared" si="339"/>
        <v>01 - Regular (202010)</v>
      </c>
      <c r="F386" s="3" t="str">
        <f t="shared" si="340"/>
        <v>02 - Overdue 30 Days (202011)</v>
      </c>
      <c r="G386" s="1">
        <f t="shared" ca="1" si="341"/>
        <v>146.43243243243242</v>
      </c>
      <c r="H386" s="1">
        <f t="shared" ca="1" si="324"/>
        <v>21672</v>
      </c>
    </row>
    <row r="387" spans="1:8" x14ac:dyDescent="0.3">
      <c r="A387" t="s">
        <v>5</v>
      </c>
      <c r="B387" s="2">
        <f t="shared" si="365"/>
        <v>44165</v>
      </c>
      <c r="C387" s="3" t="str">
        <f t="shared" ref="C387:D387" si="392">+C349</f>
        <v>01 - Regular</v>
      </c>
      <c r="D387" s="3" t="str">
        <f t="shared" si="392"/>
        <v>10 - Closed</v>
      </c>
      <c r="E387" s="3" t="str">
        <f t="shared" si="339"/>
        <v>01 - Regular (202010)</v>
      </c>
      <c r="F387" s="3" t="str">
        <f t="shared" si="340"/>
        <v>10 - Closed (202011)</v>
      </c>
      <c r="G387" s="1">
        <f t="shared" ca="1" si="341"/>
        <v>23.173076923076923</v>
      </c>
      <c r="H387" s="1">
        <f t="shared" ref="H387:H450" ca="1" si="393">IF(AND(C387="01 - Regular",D387="01 - Regular"),RANDBETWEEN(111111,999999)*RANDBETWEEN(1,5),IF(OR(D387="10 - Closed",D387="11 - Written Off"),RANDBETWEEN(111,999)*RANDBETWEEN(1,5),IF(C387=D387,RANDBETWEEN(11111,99999)*RANDBETWEEN(1,5),RANDBETWEEN(1111,9999)*RANDBETWEEN(1,5))))</f>
        <v>3615</v>
      </c>
    </row>
    <row r="388" spans="1:8" x14ac:dyDescent="0.3">
      <c r="A388" t="s">
        <v>5</v>
      </c>
      <c r="B388" s="2">
        <f t="shared" si="365"/>
        <v>44165</v>
      </c>
      <c r="C388" s="3" t="str">
        <f t="shared" ref="C388:D388" si="394">+C350</f>
        <v>02 - Overdue 30 Days</v>
      </c>
      <c r="D388" s="3" t="str">
        <f t="shared" si="394"/>
        <v>01 - Regular</v>
      </c>
      <c r="E388" s="3" t="str">
        <f t="shared" si="339"/>
        <v>02 - Overdue 30 Days (202010)</v>
      </c>
      <c r="F388" s="3" t="str">
        <f t="shared" si="340"/>
        <v>01 - Regular (202011)</v>
      </c>
      <c r="G388" s="1">
        <f t="shared" ca="1" si="341"/>
        <v>36.579234972677597</v>
      </c>
      <c r="H388" s="1">
        <f t="shared" ca="1" si="393"/>
        <v>6694</v>
      </c>
    </row>
    <row r="389" spans="1:8" x14ac:dyDescent="0.3">
      <c r="A389" t="s">
        <v>5</v>
      </c>
      <c r="B389" s="2">
        <f t="shared" si="365"/>
        <v>44165</v>
      </c>
      <c r="C389" s="3" t="str">
        <f t="shared" ref="C389:D389" si="395">+C351</f>
        <v>02 - Overdue 30 Days</v>
      </c>
      <c r="D389" s="3" t="str">
        <f t="shared" si="395"/>
        <v>02 - Overdue 30 Days</v>
      </c>
      <c r="E389" s="3" t="str">
        <f t="shared" si="339"/>
        <v>02 - Overdue 30 Days (202010)</v>
      </c>
      <c r="F389" s="3" t="str">
        <f t="shared" si="340"/>
        <v>02 - Overdue 30 Days (202011)</v>
      </c>
      <c r="G389" s="1">
        <f t="shared" ca="1" si="341"/>
        <v>1718.5897435897436</v>
      </c>
      <c r="H389" s="1">
        <f t="shared" ca="1" si="393"/>
        <v>268100</v>
      </c>
    </row>
    <row r="390" spans="1:8" x14ac:dyDescent="0.3">
      <c r="A390" t="s">
        <v>5</v>
      </c>
      <c r="B390" s="2">
        <f t="shared" si="365"/>
        <v>44165</v>
      </c>
      <c r="C390" s="3" t="str">
        <f t="shared" ref="C390:D390" si="396">+C352</f>
        <v>02 - Overdue 30 Days</v>
      </c>
      <c r="D390" s="3" t="str">
        <f t="shared" si="396"/>
        <v>03 - Overdue 60 Days</v>
      </c>
      <c r="E390" s="3" t="str">
        <f t="shared" si="339"/>
        <v>02 - Overdue 30 Days (202010)</v>
      </c>
      <c r="F390" s="3" t="str">
        <f t="shared" si="340"/>
        <v>03 - Overdue 60 Days (202011)</v>
      </c>
      <c r="G390" s="1">
        <f t="shared" ca="1" si="341"/>
        <v>218.50632911392404</v>
      </c>
      <c r="H390" s="1">
        <f t="shared" ca="1" si="393"/>
        <v>34524</v>
      </c>
    </row>
    <row r="391" spans="1:8" x14ac:dyDescent="0.3">
      <c r="A391" t="s">
        <v>5</v>
      </c>
      <c r="B391" s="2">
        <f t="shared" si="365"/>
        <v>44165</v>
      </c>
      <c r="C391" s="3" t="str">
        <f t="shared" ref="C391:D391" si="397">+C353</f>
        <v>02 - Overdue 30 Days</v>
      </c>
      <c r="D391" s="3" t="str">
        <f t="shared" si="397"/>
        <v>10 - Closed</v>
      </c>
      <c r="E391" s="3" t="str">
        <f t="shared" si="339"/>
        <v>02 - Overdue 30 Days (202010)</v>
      </c>
      <c r="F391" s="3" t="str">
        <f t="shared" si="340"/>
        <v>10 - Closed (202011)</v>
      </c>
      <c r="G391" s="1">
        <f t="shared" ca="1" si="341"/>
        <v>11.305555555555555</v>
      </c>
      <c r="H391" s="1">
        <f t="shared" ca="1" si="393"/>
        <v>2035</v>
      </c>
    </row>
    <row r="392" spans="1:8" x14ac:dyDescent="0.3">
      <c r="A392" t="s">
        <v>5</v>
      </c>
      <c r="B392" s="2">
        <f t="shared" si="365"/>
        <v>44165</v>
      </c>
      <c r="C392" s="3" t="str">
        <f t="shared" ref="C392:D392" si="398">+C354</f>
        <v>03 - Overdue 60 Days</v>
      </c>
      <c r="D392" s="3" t="str">
        <f t="shared" si="398"/>
        <v>01 - Regular</v>
      </c>
      <c r="E392" s="3" t="str">
        <f t="shared" si="339"/>
        <v>03 - Overdue 60 Days (202010)</v>
      </c>
      <c r="F392" s="3" t="str">
        <f t="shared" si="340"/>
        <v>01 - Regular (202011)</v>
      </c>
      <c r="G392" s="1">
        <f t="shared" ca="1" si="341"/>
        <v>71.471074380165291</v>
      </c>
      <c r="H392" s="1">
        <f t="shared" ca="1" si="393"/>
        <v>8648</v>
      </c>
    </row>
    <row r="393" spans="1:8" x14ac:dyDescent="0.3">
      <c r="A393" t="s">
        <v>5</v>
      </c>
      <c r="B393" s="2">
        <f t="shared" si="365"/>
        <v>44165</v>
      </c>
      <c r="C393" s="3" t="str">
        <f t="shared" ref="C393:D393" si="399">+C355</f>
        <v>03 - Overdue 60 Days</v>
      </c>
      <c r="D393" s="3" t="str">
        <f t="shared" si="399"/>
        <v>03 - Overdue 60 Days</v>
      </c>
      <c r="E393" s="3" t="str">
        <f t="shared" si="339"/>
        <v>03 - Overdue 60 Days (202010)</v>
      </c>
      <c r="F393" s="3" t="str">
        <f t="shared" si="340"/>
        <v>03 - Overdue 60 Days (202011)</v>
      </c>
      <c r="G393" s="1">
        <f t="shared" ca="1" si="341"/>
        <v>2878.0116959064326</v>
      </c>
      <c r="H393" s="1">
        <f t="shared" ca="1" si="393"/>
        <v>492140</v>
      </c>
    </row>
    <row r="394" spans="1:8" x14ac:dyDescent="0.3">
      <c r="A394" t="s">
        <v>5</v>
      </c>
      <c r="B394" s="2">
        <f t="shared" si="365"/>
        <v>44165</v>
      </c>
      <c r="C394" s="3" t="str">
        <f t="shared" ref="C394:D394" si="400">+C356</f>
        <v>03 - Overdue 60 Days</v>
      </c>
      <c r="D394" s="3" t="str">
        <f t="shared" si="400"/>
        <v>04 - Overdue 90 Days</v>
      </c>
      <c r="E394" s="3" t="str">
        <f t="shared" si="339"/>
        <v>03 - Overdue 60 Days (202010)</v>
      </c>
      <c r="F394" s="3" t="str">
        <f t="shared" si="340"/>
        <v>04 - Overdue 90 Days (202011)</v>
      </c>
      <c r="G394" s="1">
        <f t="shared" ca="1" si="341"/>
        <v>42.015789473684208</v>
      </c>
      <c r="H394" s="1">
        <f t="shared" ca="1" si="393"/>
        <v>7983</v>
      </c>
    </row>
    <row r="395" spans="1:8" x14ac:dyDescent="0.3">
      <c r="A395" t="s">
        <v>5</v>
      </c>
      <c r="B395" s="2">
        <f t="shared" si="365"/>
        <v>44165</v>
      </c>
      <c r="C395" s="3" t="str">
        <f t="shared" ref="C395:D395" si="401">+C357</f>
        <v>03 - Overdue 60 Days</v>
      </c>
      <c r="D395" s="3" t="str">
        <f t="shared" si="401"/>
        <v>10 - Closed</v>
      </c>
      <c r="E395" s="3" t="str">
        <f t="shared" si="339"/>
        <v>03 - Overdue 60 Days (202010)</v>
      </c>
      <c r="F395" s="3" t="str">
        <f t="shared" si="340"/>
        <v>10 - Closed (202011)</v>
      </c>
      <c r="G395" s="1">
        <f t="shared" ca="1" si="341"/>
        <v>7.8305084745762707</v>
      </c>
      <c r="H395" s="1">
        <f t="shared" ca="1" si="393"/>
        <v>1386</v>
      </c>
    </row>
    <row r="396" spans="1:8" x14ac:dyDescent="0.3">
      <c r="A396" t="s">
        <v>5</v>
      </c>
      <c r="B396" s="2">
        <f t="shared" si="365"/>
        <v>44165</v>
      </c>
      <c r="C396" s="3" t="str">
        <f t="shared" ref="C396:D396" si="402">+C358</f>
        <v>04 - Overdue 90 Days</v>
      </c>
      <c r="D396" s="3" t="str">
        <f t="shared" si="402"/>
        <v>01 - Regular</v>
      </c>
      <c r="E396" s="3" t="str">
        <f t="shared" si="339"/>
        <v>04 - Overdue 90 Days (202010)</v>
      </c>
      <c r="F396" s="3" t="str">
        <f t="shared" si="340"/>
        <v>01 - Regular (202011)</v>
      </c>
      <c r="G396" s="1">
        <f t="shared" ca="1" si="341"/>
        <v>83.963963963963963</v>
      </c>
      <c r="H396" s="1">
        <f t="shared" ca="1" si="393"/>
        <v>9320</v>
      </c>
    </row>
    <row r="397" spans="1:8" x14ac:dyDescent="0.3">
      <c r="A397" t="s">
        <v>5</v>
      </c>
      <c r="B397" s="2">
        <f t="shared" si="365"/>
        <v>44165</v>
      </c>
      <c r="C397" s="3" t="str">
        <f t="shared" ref="C397:D397" si="403">+C359</f>
        <v>04 - Overdue 90 Days</v>
      </c>
      <c r="D397" s="3" t="str">
        <f t="shared" si="403"/>
        <v>04 - Overdue 90 Days</v>
      </c>
      <c r="E397" s="3" t="str">
        <f t="shared" si="339"/>
        <v>04 - Overdue 90 Days (202010)</v>
      </c>
      <c r="F397" s="3" t="str">
        <f t="shared" si="340"/>
        <v>04 - Overdue 90 Days (202011)</v>
      </c>
      <c r="G397" s="1">
        <f t="shared" ca="1" si="341"/>
        <v>2364.5454545454545</v>
      </c>
      <c r="H397" s="1">
        <f t="shared" ca="1" si="393"/>
        <v>364140</v>
      </c>
    </row>
    <row r="398" spans="1:8" x14ac:dyDescent="0.3">
      <c r="A398" t="s">
        <v>5</v>
      </c>
      <c r="B398" s="2">
        <f t="shared" si="365"/>
        <v>44165</v>
      </c>
      <c r="C398" s="3" t="str">
        <f t="shared" ref="C398:D398" si="404">+C360</f>
        <v>04 - Overdue 90 Days</v>
      </c>
      <c r="D398" s="3" t="str">
        <f t="shared" si="404"/>
        <v>05 - Overdue 06 Months</v>
      </c>
      <c r="E398" s="3" t="str">
        <f t="shared" ref="E398:E457" si="405">+C398&amp;" ("&amp;YEAR(EOMONTH(B398,-1))&amp;MONTH(EOMONTH(B398,-1))&amp;")"</f>
        <v>04 - Overdue 90 Days (202010)</v>
      </c>
      <c r="F398" s="3" t="str">
        <f t="shared" ref="F398:F457" si="406">+D398&amp;" ("&amp;YEAR(B398)&amp;MONTH(B398)&amp;")"</f>
        <v>05 - Overdue 06 Months (202011)</v>
      </c>
      <c r="G398" s="1">
        <f t="shared" ref="G398:G457" ca="1" si="407">H398/RANDBETWEEN(100,200)</f>
        <v>142.7258064516129</v>
      </c>
      <c r="H398" s="1">
        <f t="shared" ca="1" si="393"/>
        <v>17698</v>
      </c>
    </row>
    <row r="399" spans="1:8" x14ac:dyDescent="0.3">
      <c r="A399" t="s">
        <v>5</v>
      </c>
      <c r="B399" s="2">
        <f t="shared" si="365"/>
        <v>44165</v>
      </c>
      <c r="C399" s="3" t="str">
        <f t="shared" ref="C399:D399" si="408">+C361</f>
        <v>04 - Overdue 90 Days</v>
      </c>
      <c r="D399" s="3" t="str">
        <f t="shared" si="408"/>
        <v>10 - Closed</v>
      </c>
      <c r="E399" s="3" t="str">
        <f t="shared" si="405"/>
        <v>04 - Overdue 90 Days (202010)</v>
      </c>
      <c r="F399" s="3" t="str">
        <f t="shared" si="406"/>
        <v>10 - Closed (202011)</v>
      </c>
      <c r="G399" s="1">
        <f t="shared" ca="1" si="407"/>
        <v>4.639344262295082</v>
      </c>
      <c r="H399" s="1">
        <f t="shared" ca="1" si="393"/>
        <v>566</v>
      </c>
    </row>
    <row r="400" spans="1:8" x14ac:dyDescent="0.3">
      <c r="A400" t="s">
        <v>5</v>
      </c>
      <c r="B400" s="2">
        <f t="shared" si="365"/>
        <v>44165</v>
      </c>
      <c r="C400" s="3" t="str">
        <f t="shared" ref="C400:D400" si="409">+C362</f>
        <v>05 - Overdue 06 Months</v>
      </c>
      <c r="D400" s="3" t="str">
        <f t="shared" si="409"/>
        <v>01 - Regular</v>
      </c>
      <c r="E400" s="3" t="str">
        <f t="shared" si="405"/>
        <v>05 - Overdue 06 Months (202010)</v>
      </c>
      <c r="F400" s="3" t="str">
        <f t="shared" si="406"/>
        <v>01 - Regular (202011)</v>
      </c>
      <c r="G400" s="1">
        <f t="shared" ca="1" si="407"/>
        <v>135.08333333333334</v>
      </c>
      <c r="H400" s="1">
        <f t="shared" ca="1" si="393"/>
        <v>16210</v>
      </c>
    </row>
    <row r="401" spans="1:8" x14ac:dyDescent="0.3">
      <c r="A401" t="s">
        <v>5</v>
      </c>
      <c r="B401" s="2">
        <f t="shared" si="365"/>
        <v>44165</v>
      </c>
      <c r="C401" s="3" t="str">
        <f t="shared" ref="C401:D401" si="410">+C363</f>
        <v>05 - Overdue 06 Months</v>
      </c>
      <c r="D401" s="3" t="str">
        <f t="shared" si="410"/>
        <v>05 - Overdue 06 Months</v>
      </c>
      <c r="E401" s="3" t="str">
        <f t="shared" si="405"/>
        <v>05 - Overdue 06 Months (202010)</v>
      </c>
      <c r="F401" s="3" t="str">
        <f t="shared" si="406"/>
        <v>05 - Overdue 06 Months (202011)</v>
      </c>
      <c r="G401" s="1">
        <f t="shared" ca="1" si="407"/>
        <v>1074.4575163398692</v>
      </c>
      <c r="H401" s="1">
        <f t="shared" ca="1" si="393"/>
        <v>164392</v>
      </c>
    </row>
    <row r="402" spans="1:8" x14ac:dyDescent="0.3">
      <c r="A402" t="s">
        <v>5</v>
      </c>
      <c r="B402" s="2">
        <f t="shared" si="365"/>
        <v>44165</v>
      </c>
      <c r="C402" s="3" t="str">
        <f t="shared" ref="C402:D402" si="411">+C364</f>
        <v>05 - Overdue 06 Months</v>
      </c>
      <c r="D402" s="3" t="str">
        <f t="shared" si="411"/>
        <v>06 - Overdue 12 Months</v>
      </c>
      <c r="E402" s="3" t="str">
        <f t="shared" si="405"/>
        <v>05 - Overdue 06 Months (202010)</v>
      </c>
      <c r="F402" s="3" t="str">
        <f t="shared" si="406"/>
        <v>06 - Overdue 12 Months (202011)</v>
      </c>
      <c r="G402" s="1">
        <f t="shared" ca="1" si="407"/>
        <v>62.756944444444443</v>
      </c>
      <c r="H402" s="1">
        <f t="shared" ca="1" si="393"/>
        <v>9037</v>
      </c>
    </row>
    <row r="403" spans="1:8" x14ac:dyDescent="0.3">
      <c r="A403" t="s">
        <v>5</v>
      </c>
      <c r="B403" s="2">
        <f t="shared" si="365"/>
        <v>44165</v>
      </c>
      <c r="C403" s="3" t="str">
        <f t="shared" ref="C403:D403" si="412">+C365</f>
        <v>05 - Overdue 06 Months</v>
      </c>
      <c r="D403" s="3" t="str">
        <f t="shared" si="412"/>
        <v>10 - Closed</v>
      </c>
      <c r="E403" s="3" t="str">
        <f t="shared" si="405"/>
        <v>05 - Overdue 06 Months (202010)</v>
      </c>
      <c r="F403" s="3" t="str">
        <f t="shared" si="406"/>
        <v>10 - Closed (202011)</v>
      </c>
      <c r="G403" s="1">
        <f t="shared" ca="1" si="407"/>
        <v>6.3015075376884422</v>
      </c>
      <c r="H403" s="1">
        <f t="shared" ca="1" si="393"/>
        <v>1254</v>
      </c>
    </row>
    <row r="404" spans="1:8" x14ac:dyDescent="0.3">
      <c r="A404" t="s">
        <v>5</v>
      </c>
      <c r="B404" s="2">
        <f t="shared" si="365"/>
        <v>44165</v>
      </c>
      <c r="C404" s="3" t="str">
        <f t="shared" ref="C404:D404" si="413">+C366</f>
        <v>06 - Overdue 12 Months</v>
      </c>
      <c r="D404" s="3" t="str">
        <f t="shared" si="413"/>
        <v>01 - Regular</v>
      </c>
      <c r="E404" s="3" t="str">
        <f t="shared" si="405"/>
        <v>06 - Overdue 12 Months (202010)</v>
      </c>
      <c r="F404" s="3" t="str">
        <f t="shared" si="406"/>
        <v>01 - Regular (202011)</v>
      </c>
      <c r="G404" s="1">
        <f t="shared" ca="1" si="407"/>
        <v>27.266129032258064</v>
      </c>
      <c r="H404" s="1">
        <f t="shared" ca="1" si="393"/>
        <v>3381</v>
      </c>
    </row>
    <row r="405" spans="1:8" x14ac:dyDescent="0.3">
      <c r="A405" t="s">
        <v>5</v>
      </c>
      <c r="B405" s="2">
        <f t="shared" si="365"/>
        <v>44165</v>
      </c>
      <c r="C405" s="3" t="str">
        <f t="shared" ref="C405:D405" si="414">+C367</f>
        <v>06 - Overdue 12 Months</v>
      </c>
      <c r="D405" s="3" t="str">
        <f t="shared" si="414"/>
        <v>06 - Overdue 12 Months</v>
      </c>
      <c r="E405" s="3" t="str">
        <f t="shared" si="405"/>
        <v>06 - Overdue 12 Months (202010)</v>
      </c>
      <c r="F405" s="3" t="str">
        <f t="shared" si="406"/>
        <v>06 - Overdue 12 Months (202011)</v>
      </c>
      <c r="G405" s="1">
        <f t="shared" ca="1" si="407"/>
        <v>2039.7692307692307</v>
      </c>
      <c r="H405" s="1">
        <f t="shared" ca="1" si="393"/>
        <v>265170</v>
      </c>
    </row>
    <row r="406" spans="1:8" x14ac:dyDescent="0.3">
      <c r="A406" t="s">
        <v>5</v>
      </c>
      <c r="B406" s="2">
        <f t="shared" si="365"/>
        <v>44165</v>
      </c>
      <c r="C406" s="3" t="str">
        <f t="shared" ref="C406:D406" si="415">+C368</f>
        <v>06 - Overdue 12 Months</v>
      </c>
      <c r="D406" s="3" t="str">
        <f t="shared" si="415"/>
        <v>07 - Overdue 18 Months</v>
      </c>
      <c r="E406" s="3" t="str">
        <f t="shared" si="405"/>
        <v>06 - Overdue 12 Months (202010)</v>
      </c>
      <c r="F406" s="3" t="str">
        <f t="shared" si="406"/>
        <v>07 - Overdue 18 Months (202011)</v>
      </c>
      <c r="G406" s="1">
        <f t="shared" ca="1" si="407"/>
        <v>200.91666666666666</v>
      </c>
      <c r="H406" s="1">
        <f t="shared" ca="1" si="393"/>
        <v>28932</v>
      </c>
    </row>
    <row r="407" spans="1:8" x14ac:dyDescent="0.3">
      <c r="A407" t="s">
        <v>5</v>
      </c>
      <c r="B407" s="2">
        <f t="shared" si="365"/>
        <v>44165</v>
      </c>
      <c r="C407" s="3" t="str">
        <f t="shared" ref="C407:D407" si="416">+C369</f>
        <v>06 - Overdue 12 Months</v>
      </c>
      <c r="D407" s="3" t="str">
        <f t="shared" si="416"/>
        <v>10 - Closed</v>
      </c>
      <c r="E407" s="3" t="str">
        <f t="shared" si="405"/>
        <v>06 - Overdue 12 Months (202010)</v>
      </c>
      <c r="F407" s="3" t="str">
        <f t="shared" si="406"/>
        <v>10 - Closed (202011)</v>
      </c>
      <c r="G407" s="1">
        <f t="shared" ca="1" si="407"/>
        <v>23.896551724137932</v>
      </c>
      <c r="H407" s="1">
        <f t="shared" ca="1" si="393"/>
        <v>3465</v>
      </c>
    </row>
    <row r="408" spans="1:8" x14ac:dyDescent="0.3">
      <c r="A408" t="s">
        <v>5</v>
      </c>
      <c r="B408" s="2">
        <f t="shared" si="365"/>
        <v>44165</v>
      </c>
      <c r="C408" s="3" t="str">
        <f t="shared" ref="C408:D408" si="417">+C370</f>
        <v>07 - Overdue 18 Months</v>
      </c>
      <c r="D408" s="3" t="str">
        <f t="shared" si="417"/>
        <v>01 - Regular</v>
      </c>
      <c r="E408" s="3" t="str">
        <f t="shared" si="405"/>
        <v>07 - Overdue 18 Months (202010)</v>
      </c>
      <c r="F408" s="3" t="str">
        <f t="shared" si="406"/>
        <v>01 - Regular (202011)</v>
      </c>
      <c r="G408" s="1">
        <f t="shared" ca="1" si="407"/>
        <v>111.74545454545455</v>
      </c>
      <c r="H408" s="1">
        <f t="shared" ca="1" si="393"/>
        <v>12292</v>
      </c>
    </row>
    <row r="409" spans="1:8" x14ac:dyDescent="0.3">
      <c r="A409" t="s">
        <v>5</v>
      </c>
      <c r="B409" s="2">
        <f t="shared" si="365"/>
        <v>44165</v>
      </c>
      <c r="C409" s="3" t="str">
        <f t="shared" ref="C409:D409" si="418">+C371</f>
        <v>07 - Overdue 18 Months</v>
      </c>
      <c r="D409" s="3" t="str">
        <f t="shared" si="418"/>
        <v>07 - Overdue 18 Months</v>
      </c>
      <c r="E409" s="3" t="str">
        <f t="shared" si="405"/>
        <v>07 - Overdue 18 Months (202010)</v>
      </c>
      <c r="F409" s="3" t="str">
        <f t="shared" si="406"/>
        <v>07 - Overdue 18 Months (202011)</v>
      </c>
      <c r="G409" s="1">
        <f t="shared" ca="1" si="407"/>
        <v>1907.537688442211</v>
      </c>
      <c r="H409" s="1">
        <f t="shared" ca="1" si="393"/>
        <v>379600</v>
      </c>
    </row>
    <row r="410" spans="1:8" x14ac:dyDescent="0.3">
      <c r="A410" t="s">
        <v>5</v>
      </c>
      <c r="B410" s="2">
        <f t="shared" si="365"/>
        <v>44165</v>
      </c>
      <c r="C410" s="3" t="str">
        <f t="shared" ref="C410:D410" si="419">+C372</f>
        <v>07 - Overdue 18 Months</v>
      </c>
      <c r="D410" s="3" t="str">
        <f t="shared" si="419"/>
        <v>08 - Overdue 02 Years</v>
      </c>
      <c r="E410" s="3" t="str">
        <f t="shared" si="405"/>
        <v>07 - Overdue 18 Months (202010)</v>
      </c>
      <c r="F410" s="3" t="str">
        <f t="shared" si="406"/>
        <v>08 - Overdue 02 Years (202011)</v>
      </c>
      <c r="G410" s="1">
        <f t="shared" ca="1" si="407"/>
        <v>124.04929577464789</v>
      </c>
      <c r="H410" s="1">
        <f t="shared" ca="1" si="393"/>
        <v>17615</v>
      </c>
    </row>
    <row r="411" spans="1:8" x14ac:dyDescent="0.3">
      <c r="A411" t="s">
        <v>5</v>
      </c>
      <c r="B411" s="2">
        <f t="shared" si="365"/>
        <v>44165</v>
      </c>
      <c r="C411" s="3" t="str">
        <f t="shared" ref="C411:D411" si="420">+C373</f>
        <v>07 - Overdue 18 Months</v>
      </c>
      <c r="D411" s="3" t="str">
        <f t="shared" si="420"/>
        <v>10 - Closed</v>
      </c>
      <c r="E411" s="3" t="str">
        <f t="shared" si="405"/>
        <v>07 - Overdue 18 Months (202010)</v>
      </c>
      <c r="F411" s="3" t="str">
        <f t="shared" si="406"/>
        <v>10 - Closed (202011)</v>
      </c>
      <c r="G411" s="1">
        <f t="shared" ca="1" si="407"/>
        <v>2.341708542713568</v>
      </c>
      <c r="H411" s="1">
        <f t="shared" ca="1" si="393"/>
        <v>466</v>
      </c>
    </row>
    <row r="412" spans="1:8" x14ac:dyDescent="0.3">
      <c r="A412" t="s">
        <v>5</v>
      </c>
      <c r="B412" s="2">
        <f t="shared" si="365"/>
        <v>44165</v>
      </c>
      <c r="C412" s="3" t="str">
        <f t="shared" ref="C412:D412" si="421">+C374</f>
        <v>08 - Overdue 02 Years</v>
      </c>
      <c r="D412" s="3" t="str">
        <f t="shared" si="421"/>
        <v>01 - Regular</v>
      </c>
      <c r="E412" s="3" t="str">
        <f t="shared" si="405"/>
        <v>08 - Overdue 02 Years (202010)</v>
      </c>
      <c r="F412" s="3" t="str">
        <f t="shared" si="406"/>
        <v>01 - Regular (202011)</v>
      </c>
      <c r="G412" s="1">
        <f t="shared" ca="1" si="407"/>
        <v>125.87096774193549</v>
      </c>
      <c r="H412" s="1">
        <f t="shared" ca="1" si="393"/>
        <v>23412</v>
      </c>
    </row>
    <row r="413" spans="1:8" x14ac:dyDescent="0.3">
      <c r="A413" t="s">
        <v>5</v>
      </c>
      <c r="B413" s="2">
        <f t="shared" si="365"/>
        <v>44165</v>
      </c>
      <c r="C413" s="3" t="str">
        <f t="shared" ref="C413:D413" si="422">+C375</f>
        <v>08 - Overdue 02 Years</v>
      </c>
      <c r="D413" s="3" t="str">
        <f t="shared" si="422"/>
        <v>08 - Overdue 02 Years</v>
      </c>
      <c r="E413" s="3" t="str">
        <f t="shared" si="405"/>
        <v>08 - Overdue 02 Years (202010)</v>
      </c>
      <c r="F413" s="3" t="str">
        <f t="shared" si="406"/>
        <v>08 - Overdue 02 Years (202011)</v>
      </c>
      <c r="G413" s="1">
        <f t="shared" ca="1" si="407"/>
        <v>818.4171122994652</v>
      </c>
      <c r="H413" s="1">
        <f t="shared" ca="1" si="393"/>
        <v>153044</v>
      </c>
    </row>
    <row r="414" spans="1:8" x14ac:dyDescent="0.3">
      <c r="A414" t="s">
        <v>5</v>
      </c>
      <c r="B414" s="2">
        <f t="shared" si="365"/>
        <v>44165</v>
      </c>
      <c r="C414" s="3" t="str">
        <f t="shared" ref="C414:D414" si="423">+C376</f>
        <v>08 - Overdue 02 Years</v>
      </c>
      <c r="D414" s="3" t="str">
        <f t="shared" si="423"/>
        <v>09 - Overdue 03 Years</v>
      </c>
      <c r="E414" s="3" t="str">
        <f t="shared" si="405"/>
        <v>08 - Overdue 02 Years (202010)</v>
      </c>
      <c r="F414" s="3" t="str">
        <f t="shared" si="406"/>
        <v>09 - Overdue 03 Years (202011)</v>
      </c>
      <c r="G414" s="1">
        <f t="shared" ca="1" si="407"/>
        <v>160.95145631067962</v>
      </c>
      <c r="H414" s="1">
        <f t="shared" ca="1" si="393"/>
        <v>16578</v>
      </c>
    </row>
    <row r="415" spans="1:8" x14ac:dyDescent="0.3">
      <c r="A415" t="s">
        <v>5</v>
      </c>
      <c r="B415" s="2">
        <f t="shared" si="365"/>
        <v>44165</v>
      </c>
      <c r="C415" s="3" t="str">
        <f t="shared" ref="C415:D415" si="424">+C377</f>
        <v>08 - Overdue 02 Years</v>
      </c>
      <c r="D415" s="3" t="str">
        <f t="shared" si="424"/>
        <v>10 - Closed</v>
      </c>
      <c r="E415" s="3" t="str">
        <f t="shared" si="405"/>
        <v>08 - Overdue 02 Years (202010)</v>
      </c>
      <c r="F415" s="3" t="str">
        <f t="shared" si="406"/>
        <v>10 - Closed (202011)</v>
      </c>
      <c r="G415" s="1">
        <f t="shared" ca="1" si="407"/>
        <v>16.950276243093924</v>
      </c>
      <c r="H415" s="1">
        <f t="shared" ca="1" si="393"/>
        <v>3068</v>
      </c>
    </row>
    <row r="416" spans="1:8" x14ac:dyDescent="0.3">
      <c r="A416" t="s">
        <v>5</v>
      </c>
      <c r="B416" s="2">
        <f t="shared" si="365"/>
        <v>44165</v>
      </c>
      <c r="C416" s="3" t="str">
        <f t="shared" ref="C416:D416" si="425">+C378</f>
        <v>09 - Overdue 03 Years</v>
      </c>
      <c r="D416" s="3" t="str">
        <f t="shared" si="425"/>
        <v>01 - Regular</v>
      </c>
      <c r="E416" s="3" t="str">
        <f t="shared" si="405"/>
        <v>09 - Overdue 03 Years (202010)</v>
      </c>
      <c r="F416" s="3" t="str">
        <f t="shared" si="406"/>
        <v>01 - Regular (202011)</v>
      </c>
      <c r="G416" s="1">
        <f t="shared" ca="1" si="407"/>
        <v>174.51546391752578</v>
      </c>
      <c r="H416" s="1">
        <f t="shared" ca="1" si="393"/>
        <v>33856</v>
      </c>
    </row>
    <row r="417" spans="1:8" x14ac:dyDescent="0.3">
      <c r="A417" t="s">
        <v>5</v>
      </c>
      <c r="B417" s="2">
        <f t="shared" si="365"/>
        <v>44165</v>
      </c>
      <c r="C417" s="3" t="str">
        <f t="shared" ref="C417:D417" si="426">+C379</f>
        <v>09 - Overdue 03 Years</v>
      </c>
      <c r="D417" s="3" t="str">
        <f t="shared" si="426"/>
        <v>09 - Overdue 03 Years</v>
      </c>
      <c r="E417" s="3" t="str">
        <f t="shared" si="405"/>
        <v>09 - Overdue 03 Years (202010)</v>
      </c>
      <c r="F417" s="3" t="str">
        <f t="shared" si="406"/>
        <v>09 - Overdue 03 Years (202011)</v>
      </c>
      <c r="G417" s="1">
        <f t="shared" ca="1" si="407"/>
        <v>3994.16</v>
      </c>
      <c r="H417" s="1">
        <f t="shared" ca="1" si="393"/>
        <v>399416</v>
      </c>
    </row>
    <row r="418" spans="1:8" x14ac:dyDescent="0.3">
      <c r="A418" t="s">
        <v>5</v>
      </c>
      <c r="B418" s="2">
        <f t="shared" si="365"/>
        <v>44165</v>
      </c>
      <c r="C418" s="3" t="str">
        <f t="shared" ref="C418:D418" si="427">+C380</f>
        <v>09 - Overdue 03 Years</v>
      </c>
      <c r="D418" s="3" t="str">
        <f t="shared" si="427"/>
        <v>11 - Written Off</v>
      </c>
      <c r="E418" s="3" t="str">
        <f t="shared" si="405"/>
        <v>09 - Overdue 03 Years (202010)</v>
      </c>
      <c r="F418" s="3" t="str">
        <f t="shared" si="406"/>
        <v>11 - Written Off (202011)</v>
      </c>
      <c r="G418" s="1">
        <f t="shared" ca="1" si="407"/>
        <v>8.1274509803921564</v>
      </c>
      <c r="H418" s="1">
        <f t="shared" ca="1" si="393"/>
        <v>829</v>
      </c>
    </row>
    <row r="419" spans="1:8" x14ac:dyDescent="0.3">
      <c r="A419" t="s">
        <v>5</v>
      </c>
      <c r="B419" s="2">
        <f t="shared" si="365"/>
        <v>44165</v>
      </c>
      <c r="C419" s="3" t="str">
        <f t="shared" ref="C419:D419" si="428">+C381</f>
        <v>09 - Overdue 03 Years</v>
      </c>
      <c r="D419" s="3" t="str">
        <f t="shared" si="428"/>
        <v>10 - Closed</v>
      </c>
      <c r="E419" s="3" t="str">
        <f t="shared" si="405"/>
        <v>09 - Overdue 03 Years (202010)</v>
      </c>
      <c r="F419" s="3" t="str">
        <f t="shared" si="406"/>
        <v>10 - Closed (202011)</v>
      </c>
      <c r="G419" s="1">
        <f t="shared" ca="1" si="407"/>
        <v>5.166666666666667</v>
      </c>
      <c r="H419" s="1">
        <f t="shared" ca="1" si="393"/>
        <v>868</v>
      </c>
    </row>
    <row r="420" spans="1:8" x14ac:dyDescent="0.3">
      <c r="A420" t="s">
        <v>5</v>
      </c>
      <c r="B420" s="2">
        <f t="shared" si="365"/>
        <v>44196</v>
      </c>
      <c r="C420" s="3" t="str">
        <f t="shared" ref="C420:D420" si="429">+C382</f>
        <v>-</v>
      </c>
      <c r="D420" s="3" t="str">
        <f t="shared" si="429"/>
        <v>00 - Fresh Loans</v>
      </c>
      <c r="E420" s="3" t="str">
        <f t="shared" si="405"/>
        <v>- (202011)</v>
      </c>
      <c r="F420" s="3" t="str">
        <f t="shared" si="406"/>
        <v>00 - Fresh Loans (202012)</v>
      </c>
      <c r="G420" s="1">
        <f t="shared" ca="1" si="407"/>
        <v>95.338129496402871</v>
      </c>
      <c r="H420" s="1">
        <f t="shared" ca="1" si="393"/>
        <v>13252</v>
      </c>
    </row>
    <row r="421" spans="1:8" x14ac:dyDescent="0.3">
      <c r="A421" t="s">
        <v>5</v>
      </c>
      <c r="B421" s="2">
        <f t="shared" si="365"/>
        <v>44196</v>
      </c>
      <c r="C421" s="3" t="str">
        <f t="shared" ref="C421:D421" si="430">+C383</f>
        <v>00 - Fresh Loans</v>
      </c>
      <c r="D421" s="3" t="str">
        <f t="shared" si="430"/>
        <v>01 - Regular</v>
      </c>
      <c r="E421" s="3" t="str">
        <f t="shared" si="405"/>
        <v>00 - Fresh Loans (202011)</v>
      </c>
      <c r="F421" s="3" t="str">
        <f t="shared" si="406"/>
        <v>01 - Regular (202012)</v>
      </c>
      <c r="G421" s="1">
        <f t="shared" ca="1" si="407"/>
        <v>222.49541284403671</v>
      </c>
      <c r="H421" s="1">
        <f t="shared" ca="1" si="393"/>
        <v>24252</v>
      </c>
    </row>
    <row r="422" spans="1:8" x14ac:dyDescent="0.3">
      <c r="A422" t="s">
        <v>5</v>
      </c>
      <c r="B422" s="2">
        <f t="shared" si="365"/>
        <v>44196</v>
      </c>
      <c r="C422" s="3" t="str">
        <f t="shared" ref="C422:D422" si="431">+C384</f>
        <v>00 - Fresh Loans</v>
      </c>
      <c r="D422" s="3" t="str">
        <f t="shared" si="431"/>
        <v>10 - Closed</v>
      </c>
      <c r="E422" s="3" t="str">
        <f t="shared" si="405"/>
        <v>00 - Fresh Loans (202011)</v>
      </c>
      <c r="F422" s="3" t="str">
        <f t="shared" si="406"/>
        <v>10 - Closed (202012)</v>
      </c>
      <c r="G422" s="1">
        <f t="shared" ca="1" si="407"/>
        <v>11.4</v>
      </c>
      <c r="H422" s="1">
        <f t="shared" ca="1" si="393"/>
        <v>1140</v>
      </c>
    </row>
    <row r="423" spans="1:8" x14ac:dyDescent="0.3">
      <c r="A423" t="s">
        <v>5</v>
      </c>
      <c r="B423" s="2">
        <f t="shared" si="365"/>
        <v>44196</v>
      </c>
      <c r="C423" s="3" t="str">
        <f t="shared" ref="C423:D423" si="432">+C385</f>
        <v>01 - Regular</v>
      </c>
      <c r="D423" s="3" t="str">
        <f t="shared" si="432"/>
        <v>01 - Regular</v>
      </c>
      <c r="E423" s="3" t="str">
        <f t="shared" si="405"/>
        <v>01 - Regular (202011)</v>
      </c>
      <c r="F423" s="3" t="str">
        <f t="shared" si="406"/>
        <v>01 - Regular (202012)</v>
      </c>
      <c r="G423" s="1">
        <f t="shared" ca="1" si="407"/>
        <v>2528.1340206185569</v>
      </c>
      <c r="H423" s="1">
        <f t="shared" ca="1" si="393"/>
        <v>490458</v>
      </c>
    </row>
    <row r="424" spans="1:8" x14ac:dyDescent="0.3">
      <c r="A424" t="s">
        <v>5</v>
      </c>
      <c r="B424" s="2">
        <f t="shared" si="365"/>
        <v>44196</v>
      </c>
      <c r="C424" s="3" t="str">
        <f t="shared" ref="C424:D424" si="433">+C386</f>
        <v>01 - Regular</v>
      </c>
      <c r="D424" s="3" t="str">
        <f t="shared" si="433"/>
        <v>02 - Overdue 30 Days</v>
      </c>
      <c r="E424" s="3" t="str">
        <f t="shared" si="405"/>
        <v>01 - Regular (202011)</v>
      </c>
      <c r="F424" s="3" t="str">
        <f t="shared" si="406"/>
        <v>02 - Overdue 30 Days (202012)</v>
      </c>
      <c r="G424" s="1">
        <f t="shared" ca="1" si="407"/>
        <v>39.96551724137931</v>
      </c>
      <c r="H424" s="1">
        <f t="shared" ca="1" si="393"/>
        <v>5795</v>
      </c>
    </row>
    <row r="425" spans="1:8" x14ac:dyDescent="0.3">
      <c r="A425" t="s">
        <v>5</v>
      </c>
      <c r="B425" s="2">
        <f t="shared" ref="B425:B457" si="434">EOMONTH(B387,1)</f>
        <v>44196</v>
      </c>
      <c r="C425" s="3" t="str">
        <f t="shared" ref="C425:D425" si="435">+C387</f>
        <v>01 - Regular</v>
      </c>
      <c r="D425" s="3" t="str">
        <f t="shared" si="435"/>
        <v>10 - Closed</v>
      </c>
      <c r="E425" s="3" t="str">
        <f t="shared" si="405"/>
        <v>01 - Regular (202011)</v>
      </c>
      <c r="F425" s="3" t="str">
        <f t="shared" si="406"/>
        <v>10 - Closed (202012)</v>
      </c>
      <c r="G425" s="1">
        <f t="shared" ca="1" si="407"/>
        <v>6.9326923076923075</v>
      </c>
      <c r="H425" s="1">
        <f t="shared" ca="1" si="393"/>
        <v>721</v>
      </c>
    </row>
    <row r="426" spans="1:8" x14ac:dyDescent="0.3">
      <c r="A426" t="s">
        <v>5</v>
      </c>
      <c r="B426" s="2">
        <f t="shared" si="434"/>
        <v>44196</v>
      </c>
      <c r="C426" s="3" t="str">
        <f t="shared" ref="C426:D426" si="436">+C388</f>
        <v>02 - Overdue 30 Days</v>
      </c>
      <c r="D426" s="3" t="str">
        <f t="shared" si="436"/>
        <v>01 - Regular</v>
      </c>
      <c r="E426" s="3" t="str">
        <f t="shared" si="405"/>
        <v>02 - Overdue 30 Days (202011)</v>
      </c>
      <c r="F426" s="3" t="str">
        <f t="shared" si="406"/>
        <v>01 - Regular (202012)</v>
      </c>
      <c r="G426" s="1">
        <f t="shared" ca="1" si="407"/>
        <v>270.26950354609932</v>
      </c>
      <c r="H426" s="1">
        <f t="shared" ca="1" si="393"/>
        <v>38108</v>
      </c>
    </row>
    <row r="427" spans="1:8" x14ac:dyDescent="0.3">
      <c r="A427" t="s">
        <v>5</v>
      </c>
      <c r="B427" s="2">
        <f t="shared" si="434"/>
        <v>44196</v>
      </c>
      <c r="C427" s="3" t="str">
        <f t="shared" ref="C427:D427" si="437">+C389</f>
        <v>02 - Overdue 30 Days</v>
      </c>
      <c r="D427" s="3" t="str">
        <f t="shared" si="437"/>
        <v>02 - Overdue 30 Days</v>
      </c>
      <c r="E427" s="3" t="str">
        <f t="shared" si="405"/>
        <v>02 - Overdue 30 Days (202011)</v>
      </c>
      <c r="F427" s="3" t="str">
        <f t="shared" si="406"/>
        <v>02 - Overdue 30 Days (202012)</v>
      </c>
      <c r="G427" s="1">
        <f t="shared" ca="1" si="407"/>
        <v>1329.1048951048951</v>
      </c>
      <c r="H427" s="1">
        <f t="shared" ca="1" si="393"/>
        <v>190062</v>
      </c>
    </row>
    <row r="428" spans="1:8" x14ac:dyDescent="0.3">
      <c r="A428" t="s">
        <v>5</v>
      </c>
      <c r="B428" s="2">
        <f t="shared" si="434"/>
        <v>44196</v>
      </c>
      <c r="C428" s="3" t="str">
        <f t="shared" ref="C428:D428" si="438">+C390</f>
        <v>02 - Overdue 30 Days</v>
      </c>
      <c r="D428" s="3" t="str">
        <f t="shared" si="438"/>
        <v>03 - Overdue 60 Days</v>
      </c>
      <c r="E428" s="3" t="str">
        <f t="shared" si="405"/>
        <v>02 - Overdue 30 Days (202011)</v>
      </c>
      <c r="F428" s="3" t="str">
        <f t="shared" si="406"/>
        <v>03 - Overdue 60 Days (202012)</v>
      </c>
      <c r="G428" s="1">
        <f t="shared" ca="1" si="407"/>
        <v>26.265895953757227</v>
      </c>
      <c r="H428" s="1">
        <f t="shared" ca="1" si="393"/>
        <v>4544</v>
      </c>
    </row>
    <row r="429" spans="1:8" x14ac:dyDescent="0.3">
      <c r="A429" t="s">
        <v>5</v>
      </c>
      <c r="B429" s="2">
        <f t="shared" si="434"/>
        <v>44196</v>
      </c>
      <c r="C429" s="3" t="str">
        <f t="shared" ref="C429:D429" si="439">+C391</f>
        <v>02 - Overdue 30 Days</v>
      </c>
      <c r="D429" s="3" t="str">
        <f t="shared" si="439"/>
        <v>10 - Closed</v>
      </c>
      <c r="E429" s="3" t="str">
        <f t="shared" si="405"/>
        <v>02 - Overdue 30 Days (202011)</v>
      </c>
      <c r="F429" s="3" t="str">
        <f t="shared" si="406"/>
        <v>10 - Closed (202012)</v>
      </c>
      <c r="G429" s="1">
        <f t="shared" ca="1" si="407"/>
        <v>11.68695652173913</v>
      </c>
      <c r="H429" s="1">
        <f t="shared" ca="1" si="393"/>
        <v>1344</v>
      </c>
    </row>
    <row r="430" spans="1:8" x14ac:dyDescent="0.3">
      <c r="A430" t="s">
        <v>5</v>
      </c>
      <c r="B430" s="2">
        <f t="shared" si="434"/>
        <v>44196</v>
      </c>
      <c r="C430" s="3" t="str">
        <f t="shared" ref="C430:D430" si="440">+C392</f>
        <v>03 - Overdue 60 Days</v>
      </c>
      <c r="D430" s="3" t="str">
        <f t="shared" si="440"/>
        <v>01 - Regular</v>
      </c>
      <c r="E430" s="3" t="str">
        <f t="shared" si="405"/>
        <v>03 - Overdue 60 Days (202011)</v>
      </c>
      <c r="F430" s="3" t="str">
        <f t="shared" si="406"/>
        <v>01 - Regular (202012)</v>
      </c>
      <c r="G430" s="1">
        <f t="shared" ca="1" si="407"/>
        <v>33.402061855670105</v>
      </c>
      <c r="H430" s="1">
        <f t="shared" ca="1" si="393"/>
        <v>6480</v>
      </c>
    </row>
    <row r="431" spans="1:8" x14ac:dyDescent="0.3">
      <c r="A431" t="s">
        <v>5</v>
      </c>
      <c r="B431" s="2">
        <f t="shared" si="434"/>
        <v>44196</v>
      </c>
      <c r="C431" s="3" t="str">
        <f t="shared" ref="C431:D431" si="441">+C393</f>
        <v>03 - Overdue 60 Days</v>
      </c>
      <c r="D431" s="3" t="str">
        <f t="shared" si="441"/>
        <v>03 - Overdue 60 Days</v>
      </c>
      <c r="E431" s="3" t="str">
        <f t="shared" si="405"/>
        <v>03 - Overdue 60 Days (202011)</v>
      </c>
      <c r="F431" s="3" t="str">
        <f t="shared" si="406"/>
        <v>03 - Overdue 60 Days (202012)</v>
      </c>
      <c r="G431" s="1">
        <f t="shared" ca="1" si="407"/>
        <v>1327.3360655737704</v>
      </c>
      <c r="H431" s="1">
        <f t="shared" ca="1" si="393"/>
        <v>161935</v>
      </c>
    </row>
    <row r="432" spans="1:8" x14ac:dyDescent="0.3">
      <c r="A432" t="s">
        <v>5</v>
      </c>
      <c r="B432" s="2">
        <f t="shared" si="434"/>
        <v>44196</v>
      </c>
      <c r="C432" s="3" t="str">
        <f t="shared" ref="C432:D432" si="442">+C394</f>
        <v>03 - Overdue 60 Days</v>
      </c>
      <c r="D432" s="3" t="str">
        <f t="shared" si="442"/>
        <v>04 - Overdue 90 Days</v>
      </c>
      <c r="E432" s="3" t="str">
        <f t="shared" si="405"/>
        <v>03 - Overdue 60 Days (202011)</v>
      </c>
      <c r="F432" s="3" t="str">
        <f t="shared" si="406"/>
        <v>04 - Overdue 90 Days (202012)</v>
      </c>
      <c r="G432" s="1">
        <f t="shared" ca="1" si="407"/>
        <v>108.09756097560975</v>
      </c>
      <c r="H432" s="1">
        <f t="shared" ca="1" si="393"/>
        <v>13296</v>
      </c>
    </row>
    <row r="433" spans="1:8" x14ac:dyDescent="0.3">
      <c r="A433" t="s">
        <v>5</v>
      </c>
      <c r="B433" s="2">
        <f t="shared" si="434"/>
        <v>44196</v>
      </c>
      <c r="C433" s="3" t="str">
        <f t="shared" ref="C433:D433" si="443">+C395</f>
        <v>03 - Overdue 60 Days</v>
      </c>
      <c r="D433" s="3" t="str">
        <f t="shared" si="443"/>
        <v>10 - Closed</v>
      </c>
      <c r="E433" s="3" t="str">
        <f t="shared" si="405"/>
        <v>03 - Overdue 60 Days (202011)</v>
      </c>
      <c r="F433" s="3" t="str">
        <f t="shared" si="406"/>
        <v>10 - Closed (202012)</v>
      </c>
      <c r="G433" s="1">
        <f t="shared" ca="1" si="407"/>
        <v>19.205479452054796</v>
      </c>
      <c r="H433" s="1">
        <f t="shared" ca="1" si="393"/>
        <v>2804</v>
      </c>
    </row>
    <row r="434" spans="1:8" x14ac:dyDescent="0.3">
      <c r="A434" t="s">
        <v>5</v>
      </c>
      <c r="B434" s="2">
        <f t="shared" si="434"/>
        <v>44196</v>
      </c>
      <c r="C434" s="3" t="str">
        <f t="shared" ref="C434:D434" si="444">+C396</f>
        <v>04 - Overdue 90 Days</v>
      </c>
      <c r="D434" s="3" t="str">
        <f t="shared" si="444"/>
        <v>01 - Regular</v>
      </c>
      <c r="E434" s="3" t="str">
        <f t="shared" si="405"/>
        <v>04 - Overdue 90 Days (202011)</v>
      </c>
      <c r="F434" s="3" t="str">
        <f t="shared" si="406"/>
        <v>01 - Regular (202012)</v>
      </c>
      <c r="G434" s="1">
        <f t="shared" ca="1" si="407"/>
        <v>86.039603960396036</v>
      </c>
      <c r="H434" s="1">
        <f t="shared" ca="1" si="393"/>
        <v>8690</v>
      </c>
    </row>
    <row r="435" spans="1:8" x14ac:dyDescent="0.3">
      <c r="A435" t="s">
        <v>5</v>
      </c>
      <c r="B435" s="2">
        <f t="shared" si="434"/>
        <v>44196</v>
      </c>
      <c r="C435" s="3" t="str">
        <f t="shared" ref="C435:D435" si="445">+C397</f>
        <v>04 - Overdue 90 Days</v>
      </c>
      <c r="D435" s="3" t="str">
        <f t="shared" si="445"/>
        <v>04 - Overdue 90 Days</v>
      </c>
      <c r="E435" s="3" t="str">
        <f t="shared" si="405"/>
        <v>04 - Overdue 90 Days (202011)</v>
      </c>
      <c r="F435" s="3" t="str">
        <f t="shared" si="406"/>
        <v>04 - Overdue 90 Days (202012)</v>
      </c>
      <c r="G435" s="1">
        <f t="shared" ca="1" si="407"/>
        <v>487.91666666666669</v>
      </c>
      <c r="H435" s="1">
        <f t="shared" ca="1" si="393"/>
        <v>70260</v>
      </c>
    </row>
    <row r="436" spans="1:8" x14ac:dyDescent="0.3">
      <c r="A436" t="s">
        <v>5</v>
      </c>
      <c r="B436" s="2">
        <f t="shared" si="434"/>
        <v>44196</v>
      </c>
      <c r="C436" s="3" t="str">
        <f t="shared" ref="C436:D436" si="446">+C398</f>
        <v>04 - Overdue 90 Days</v>
      </c>
      <c r="D436" s="3" t="str">
        <f t="shared" si="446"/>
        <v>05 - Overdue 06 Months</v>
      </c>
      <c r="E436" s="3" t="str">
        <f t="shared" si="405"/>
        <v>04 - Overdue 90 Days (202011)</v>
      </c>
      <c r="F436" s="3" t="str">
        <f t="shared" si="406"/>
        <v>05 - Overdue 06 Months (202012)</v>
      </c>
      <c r="G436" s="1">
        <f t="shared" ca="1" si="407"/>
        <v>87.618556701030926</v>
      </c>
      <c r="H436" s="1">
        <f t="shared" ca="1" si="393"/>
        <v>16998</v>
      </c>
    </row>
    <row r="437" spans="1:8" x14ac:dyDescent="0.3">
      <c r="A437" t="s">
        <v>5</v>
      </c>
      <c r="B437" s="2">
        <f t="shared" si="434"/>
        <v>44196</v>
      </c>
      <c r="C437" s="3" t="str">
        <f t="shared" ref="C437:D437" si="447">+C399</f>
        <v>04 - Overdue 90 Days</v>
      </c>
      <c r="D437" s="3" t="str">
        <f t="shared" si="447"/>
        <v>10 - Closed</v>
      </c>
      <c r="E437" s="3" t="str">
        <f t="shared" si="405"/>
        <v>04 - Overdue 90 Days (202011)</v>
      </c>
      <c r="F437" s="3" t="str">
        <f t="shared" si="406"/>
        <v>10 - Closed (202012)</v>
      </c>
      <c r="G437" s="1">
        <f t="shared" ca="1" si="407"/>
        <v>7.4351851851851851</v>
      </c>
      <c r="H437" s="1">
        <f t="shared" ca="1" si="393"/>
        <v>803</v>
      </c>
    </row>
    <row r="438" spans="1:8" x14ac:dyDescent="0.3">
      <c r="A438" t="s">
        <v>5</v>
      </c>
      <c r="B438" s="2">
        <f t="shared" si="434"/>
        <v>44196</v>
      </c>
      <c r="C438" s="3" t="str">
        <f t="shared" ref="C438:D438" si="448">+C400</f>
        <v>05 - Overdue 06 Months</v>
      </c>
      <c r="D438" s="3" t="str">
        <f t="shared" si="448"/>
        <v>01 - Regular</v>
      </c>
      <c r="E438" s="3" t="str">
        <f t="shared" si="405"/>
        <v>05 - Overdue 06 Months (202011)</v>
      </c>
      <c r="F438" s="3" t="str">
        <f t="shared" si="406"/>
        <v>01 - Regular (202012)</v>
      </c>
      <c r="G438" s="1">
        <f t="shared" ca="1" si="407"/>
        <v>106.01526717557252</v>
      </c>
      <c r="H438" s="1">
        <f t="shared" ca="1" si="393"/>
        <v>13888</v>
      </c>
    </row>
    <row r="439" spans="1:8" x14ac:dyDescent="0.3">
      <c r="A439" t="s">
        <v>5</v>
      </c>
      <c r="B439" s="2">
        <f t="shared" si="434"/>
        <v>44196</v>
      </c>
      <c r="C439" s="3" t="str">
        <f t="shared" ref="C439:D439" si="449">+C401</f>
        <v>05 - Overdue 06 Months</v>
      </c>
      <c r="D439" s="3" t="str">
        <f t="shared" si="449"/>
        <v>05 - Overdue 06 Months</v>
      </c>
      <c r="E439" s="3" t="str">
        <f t="shared" si="405"/>
        <v>05 - Overdue 06 Months (202011)</v>
      </c>
      <c r="F439" s="3" t="str">
        <f t="shared" si="406"/>
        <v>05 - Overdue 06 Months (202012)</v>
      </c>
      <c r="G439" s="1">
        <f t="shared" ca="1" si="407"/>
        <v>3160.8095238095239</v>
      </c>
      <c r="H439" s="1">
        <f t="shared" ca="1" si="393"/>
        <v>331885</v>
      </c>
    </row>
    <row r="440" spans="1:8" x14ac:dyDescent="0.3">
      <c r="A440" t="s">
        <v>5</v>
      </c>
      <c r="B440" s="2">
        <f t="shared" si="434"/>
        <v>44196</v>
      </c>
      <c r="C440" s="3" t="str">
        <f t="shared" ref="C440:D440" si="450">+C402</f>
        <v>05 - Overdue 06 Months</v>
      </c>
      <c r="D440" s="3" t="str">
        <f t="shared" si="450"/>
        <v>06 - Overdue 12 Months</v>
      </c>
      <c r="E440" s="3" t="str">
        <f t="shared" si="405"/>
        <v>05 - Overdue 06 Months (202011)</v>
      </c>
      <c r="F440" s="3" t="str">
        <f t="shared" si="406"/>
        <v>06 - Overdue 12 Months (202012)</v>
      </c>
      <c r="G440" s="1">
        <f t="shared" ca="1" si="407"/>
        <v>41.741379310344826</v>
      </c>
      <c r="H440" s="1">
        <f t="shared" ca="1" si="393"/>
        <v>7263</v>
      </c>
    </row>
    <row r="441" spans="1:8" x14ac:dyDescent="0.3">
      <c r="A441" t="s">
        <v>5</v>
      </c>
      <c r="B441" s="2">
        <f t="shared" si="434"/>
        <v>44196</v>
      </c>
      <c r="C441" s="3" t="str">
        <f t="shared" ref="C441:D441" si="451">+C403</f>
        <v>05 - Overdue 06 Months</v>
      </c>
      <c r="D441" s="3" t="str">
        <f t="shared" si="451"/>
        <v>10 - Closed</v>
      </c>
      <c r="E441" s="3" t="str">
        <f t="shared" si="405"/>
        <v>05 - Overdue 06 Months (202011)</v>
      </c>
      <c r="F441" s="3" t="str">
        <f t="shared" si="406"/>
        <v>10 - Closed (202012)</v>
      </c>
      <c r="G441" s="1">
        <f t="shared" ca="1" si="407"/>
        <v>6.4596273291925463</v>
      </c>
      <c r="H441" s="1">
        <f t="shared" ca="1" si="393"/>
        <v>1040</v>
      </c>
    </row>
    <row r="442" spans="1:8" x14ac:dyDescent="0.3">
      <c r="A442" t="s">
        <v>5</v>
      </c>
      <c r="B442" s="2">
        <f t="shared" si="434"/>
        <v>44196</v>
      </c>
      <c r="C442" s="3" t="str">
        <f t="shared" ref="C442:D442" si="452">+C404</f>
        <v>06 - Overdue 12 Months</v>
      </c>
      <c r="D442" s="3" t="str">
        <f t="shared" si="452"/>
        <v>01 - Regular</v>
      </c>
      <c r="E442" s="3" t="str">
        <f t="shared" si="405"/>
        <v>06 - Overdue 12 Months (202011)</v>
      </c>
      <c r="F442" s="3" t="str">
        <f t="shared" si="406"/>
        <v>01 - Regular (202012)</v>
      </c>
      <c r="G442" s="1">
        <f t="shared" ca="1" si="407"/>
        <v>166.88111888111888</v>
      </c>
      <c r="H442" s="1">
        <f t="shared" ca="1" si="393"/>
        <v>23864</v>
      </c>
    </row>
    <row r="443" spans="1:8" x14ac:dyDescent="0.3">
      <c r="A443" t="s">
        <v>5</v>
      </c>
      <c r="B443" s="2">
        <f t="shared" si="434"/>
        <v>44196</v>
      </c>
      <c r="C443" s="3" t="str">
        <f t="shared" ref="C443:D443" si="453">+C405</f>
        <v>06 - Overdue 12 Months</v>
      </c>
      <c r="D443" s="3" t="str">
        <f t="shared" si="453"/>
        <v>06 - Overdue 12 Months</v>
      </c>
      <c r="E443" s="3" t="str">
        <f t="shared" si="405"/>
        <v>06 - Overdue 12 Months (202011)</v>
      </c>
      <c r="F443" s="3" t="str">
        <f t="shared" si="406"/>
        <v>06 - Overdue 12 Months (202012)</v>
      </c>
      <c r="G443" s="1">
        <f t="shared" ca="1" si="407"/>
        <v>715.26633165829151</v>
      </c>
      <c r="H443" s="1">
        <f t="shared" ca="1" si="393"/>
        <v>142338</v>
      </c>
    </row>
    <row r="444" spans="1:8" x14ac:dyDescent="0.3">
      <c r="A444" t="s">
        <v>5</v>
      </c>
      <c r="B444" s="2">
        <f t="shared" si="434"/>
        <v>44196</v>
      </c>
      <c r="C444" s="3" t="str">
        <f t="shared" ref="C444:D444" si="454">+C406</f>
        <v>06 - Overdue 12 Months</v>
      </c>
      <c r="D444" s="3" t="str">
        <f t="shared" si="454"/>
        <v>07 - Overdue 18 Months</v>
      </c>
      <c r="E444" s="3" t="str">
        <f t="shared" si="405"/>
        <v>06 - Overdue 12 Months (202011)</v>
      </c>
      <c r="F444" s="3" t="str">
        <f t="shared" si="406"/>
        <v>07 - Overdue 18 Months (202012)</v>
      </c>
      <c r="G444" s="1">
        <f t="shared" ca="1" si="407"/>
        <v>299.0366972477064</v>
      </c>
      <c r="H444" s="1">
        <f t="shared" ca="1" si="393"/>
        <v>32595</v>
      </c>
    </row>
    <row r="445" spans="1:8" x14ac:dyDescent="0.3">
      <c r="A445" t="s">
        <v>5</v>
      </c>
      <c r="B445" s="2">
        <f t="shared" si="434"/>
        <v>44196</v>
      </c>
      <c r="C445" s="3" t="str">
        <f t="shared" ref="C445:D445" si="455">+C407</f>
        <v>06 - Overdue 12 Months</v>
      </c>
      <c r="D445" s="3" t="str">
        <f t="shared" si="455"/>
        <v>10 - Closed</v>
      </c>
      <c r="E445" s="3" t="str">
        <f t="shared" si="405"/>
        <v>06 - Overdue 12 Months (202011)</v>
      </c>
      <c r="F445" s="3" t="str">
        <f t="shared" si="406"/>
        <v>10 - Closed (202012)</v>
      </c>
      <c r="G445" s="1">
        <f t="shared" ca="1" si="407"/>
        <v>0.84615384615384615</v>
      </c>
      <c r="H445" s="1">
        <f t="shared" ca="1" si="393"/>
        <v>132</v>
      </c>
    </row>
    <row r="446" spans="1:8" x14ac:dyDescent="0.3">
      <c r="A446" t="s">
        <v>5</v>
      </c>
      <c r="B446" s="2">
        <f t="shared" si="434"/>
        <v>44196</v>
      </c>
      <c r="C446" s="3" t="str">
        <f t="shared" ref="C446:D446" si="456">+C408</f>
        <v>07 - Overdue 18 Months</v>
      </c>
      <c r="D446" s="3" t="str">
        <f t="shared" si="456"/>
        <v>01 - Regular</v>
      </c>
      <c r="E446" s="3" t="str">
        <f t="shared" si="405"/>
        <v>07 - Overdue 18 Months (202011)</v>
      </c>
      <c r="F446" s="3" t="str">
        <f t="shared" si="406"/>
        <v>01 - Regular (202012)</v>
      </c>
      <c r="G446" s="1">
        <f t="shared" ca="1" si="407"/>
        <v>58.290076335877863</v>
      </c>
      <c r="H446" s="1">
        <f t="shared" ca="1" si="393"/>
        <v>7636</v>
      </c>
    </row>
    <row r="447" spans="1:8" x14ac:dyDescent="0.3">
      <c r="A447" t="s">
        <v>5</v>
      </c>
      <c r="B447" s="2">
        <f t="shared" si="434"/>
        <v>44196</v>
      </c>
      <c r="C447" s="3" t="str">
        <f t="shared" ref="C447:D447" si="457">+C409</f>
        <v>07 - Overdue 18 Months</v>
      </c>
      <c r="D447" s="3" t="str">
        <f t="shared" si="457"/>
        <v>07 - Overdue 18 Months</v>
      </c>
      <c r="E447" s="3" t="str">
        <f t="shared" si="405"/>
        <v>07 - Overdue 18 Months (202011)</v>
      </c>
      <c r="F447" s="3" t="str">
        <f t="shared" si="406"/>
        <v>07 - Overdue 18 Months (202012)</v>
      </c>
      <c r="G447" s="1">
        <f t="shared" ca="1" si="407"/>
        <v>1000.5862068965517</v>
      </c>
      <c r="H447" s="1">
        <f t="shared" ca="1" si="393"/>
        <v>116068</v>
      </c>
    </row>
    <row r="448" spans="1:8" x14ac:dyDescent="0.3">
      <c r="A448" t="s">
        <v>5</v>
      </c>
      <c r="B448" s="2">
        <f t="shared" si="434"/>
        <v>44196</v>
      </c>
      <c r="C448" s="3" t="str">
        <f t="shared" ref="C448:D448" si="458">+C410</f>
        <v>07 - Overdue 18 Months</v>
      </c>
      <c r="D448" s="3" t="str">
        <f t="shared" si="458"/>
        <v>08 - Overdue 02 Years</v>
      </c>
      <c r="E448" s="3" t="str">
        <f t="shared" si="405"/>
        <v>07 - Overdue 18 Months (202011)</v>
      </c>
      <c r="F448" s="3" t="str">
        <f t="shared" si="406"/>
        <v>08 - Overdue 02 Years (202012)</v>
      </c>
      <c r="G448" s="1">
        <f t="shared" ca="1" si="407"/>
        <v>48.474452554744524</v>
      </c>
      <c r="H448" s="1">
        <f t="shared" ca="1" si="393"/>
        <v>6641</v>
      </c>
    </row>
    <row r="449" spans="1:8" x14ac:dyDescent="0.3">
      <c r="A449" t="s">
        <v>5</v>
      </c>
      <c r="B449" s="2">
        <f t="shared" si="434"/>
        <v>44196</v>
      </c>
      <c r="C449" s="3" t="str">
        <f t="shared" ref="C449:D449" si="459">+C411</f>
        <v>07 - Overdue 18 Months</v>
      </c>
      <c r="D449" s="3" t="str">
        <f t="shared" si="459"/>
        <v>10 - Closed</v>
      </c>
      <c r="E449" s="3" t="str">
        <f t="shared" si="405"/>
        <v>07 - Overdue 18 Months (202011)</v>
      </c>
      <c r="F449" s="3" t="str">
        <f t="shared" si="406"/>
        <v>10 - Closed (202012)</v>
      </c>
      <c r="G449" s="1">
        <f t="shared" ca="1" si="407"/>
        <v>3.486842105263158</v>
      </c>
      <c r="H449" s="1">
        <f t="shared" ca="1" si="393"/>
        <v>530</v>
      </c>
    </row>
    <row r="450" spans="1:8" x14ac:dyDescent="0.3">
      <c r="A450" t="s">
        <v>5</v>
      </c>
      <c r="B450" s="2">
        <f t="shared" si="434"/>
        <v>44196</v>
      </c>
      <c r="C450" s="3" t="str">
        <f t="shared" ref="C450:D450" si="460">+C412</f>
        <v>08 - Overdue 02 Years</v>
      </c>
      <c r="D450" s="3" t="str">
        <f t="shared" si="460"/>
        <v>01 - Regular</v>
      </c>
      <c r="E450" s="3" t="str">
        <f t="shared" si="405"/>
        <v>08 - Overdue 02 Years (202011)</v>
      </c>
      <c r="F450" s="3" t="str">
        <f t="shared" si="406"/>
        <v>01 - Regular (202012)</v>
      </c>
      <c r="G450" s="1">
        <f t="shared" ca="1" si="407"/>
        <v>67.931818181818187</v>
      </c>
      <c r="H450" s="1">
        <f t="shared" ca="1" si="393"/>
        <v>11956</v>
      </c>
    </row>
    <row r="451" spans="1:8" x14ac:dyDescent="0.3">
      <c r="A451" t="s">
        <v>5</v>
      </c>
      <c r="B451" s="2">
        <f t="shared" si="434"/>
        <v>44196</v>
      </c>
      <c r="C451" s="3" t="str">
        <f t="shared" ref="C451:D451" si="461">+C413</f>
        <v>08 - Overdue 02 Years</v>
      </c>
      <c r="D451" s="3" t="str">
        <f t="shared" si="461"/>
        <v>08 - Overdue 02 Years</v>
      </c>
      <c r="E451" s="3" t="str">
        <f t="shared" si="405"/>
        <v>08 - Overdue 02 Years (202011)</v>
      </c>
      <c r="F451" s="3" t="str">
        <f t="shared" si="406"/>
        <v>08 - Overdue 02 Years (202012)</v>
      </c>
      <c r="G451" s="1">
        <f t="shared" ca="1" si="407"/>
        <v>1991.5384615384614</v>
      </c>
      <c r="H451" s="1">
        <f t="shared" ref="H451:H457" ca="1" si="462">IF(AND(C451="01 - Regular",D451="01 - Regular"),RANDBETWEEN(111111,999999)*RANDBETWEEN(1,5),IF(OR(D451="10 - Closed",D451="11 - Written Off"),RANDBETWEEN(111,999)*RANDBETWEEN(1,5),IF(C451=D451,RANDBETWEEN(11111,99999)*RANDBETWEEN(1,5),RANDBETWEEN(1111,9999)*RANDBETWEEN(1,5))))</f>
        <v>258900</v>
      </c>
    </row>
    <row r="452" spans="1:8" x14ac:dyDescent="0.3">
      <c r="A452" t="s">
        <v>5</v>
      </c>
      <c r="B452" s="2">
        <f t="shared" si="434"/>
        <v>44196</v>
      </c>
      <c r="C452" s="3" t="str">
        <f t="shared" ref="C452:D452" si="463">+C414</f>
        <v>08 - Overdue 02 Years</v>
      </c>
      <c r="D452" s="3" t="str">
        <f t="shared" si="463"/>
        <v>09 - Overdue 03 Years</v>
      </c>
      <c r="E452" s="3" t="str">
        <f t="shared" si="405"/>
        <v>08 - Overdue 02 Years (202011)</v>
      </c>
      <c r="F452" s="3" t="str">
        <f t="shared" si="406"/>
        <v>09 - Overdue 03 Years (202012)</v>
      </c>
      <c r="G452" s="1">
        <f t="shared" ca="1" si="407"/>
        <v>231.46153846153845</v>
      </c>
      <c r="H452" s="1">
        <f t="shared" ca="1" si="462"/>
        <v>36108</v>
      </c>
    </row>
    <row r="453" spans="1:8" x14ac:dyDescent="0.3">
      <c r="A453" t="s">
        <v>5</v>
      </c>
      <c r="B453" s="2">
        <f t="shared" si="434"/>
        <v>44196</v>
      </c>
      <c r="C453" s="3" t="str">
        <f t="shared" ref="C453:D453" si="464">+C415</f>
        <v>08 - Overdue 02 Years</v>
      </c>
      <c r="D453" s="3" t="str">
        <f t="shared" si="464"/>
        <v>10 - Closed</v>
      </c>
      <c r="E453" s="3" t="str">
        <f t="shared" si="405"/>
        <v>08 - Overdue 02 Years (202011)</v>
      </c>
      <c r="F453" s="3" t="str">
        <f t="shared" si="406"/>
        <v>10 - Closed (202012)</v>
      </c>
      <c r="G453" s="1">
        <f t="shared" ca="1" si="407"/>
        <v>16.255813953488371</v>
      </c>
      <c r="H453" s="1">
        <f t="shared" ca="1" si="462"/>
        <v>2796</v>
      </c>
    </row>
    <row r="454" spans="1:8" x14ac:dyDescent="0.3">
      <c r="A454" t="s">
        <v>5</v>
      </c>
      <c r="B454" s="2">
        <f t="shared" si="434"/>
        <v>44196</v>
      </c>
      <c r="C454" s="3" t="str">
        <f t="shared" ref="C454:D454" si="465">+C416</f>
        <v>09 - Overdue 03 Years</v>
      </c>
      <c r="D454" s="3" t="str">
        <f t="shared" si="465"/>
        <v>01 - Regular</v>
      </c>
      <c r="E454" s="3" t="str">
        <f t="shared" si="405"/>
        <v>09 - Overdue 03 Years (202011)</v>
      </c>
      <c r="F454" s="3" t="str">
        <f t="shared" si="406"/>
        <v>01 - Regular (202012)</v>
      </c>
      <c r="G454" s="1">
        <f t="shared" ca="1" si="407"/>
        <v>25.203389830508474</v>
      </c>
      <c r="H454" s="1">
        <f t="shared" ca="1" si="462"/>
        <v>2974</v>
      </c>
    </row>
    <row r="455" spans="1:8" x14ac:dyDescent="0.3">
      <c r="A455" t="s">
        <v>5</v>
      </c>
      <c r="B455" s="2">
        <f t="shared" si="434"/>
        <v>44196</v>
      </c>
      <c r="C455" s="3" t="str">
        <f t="shared" ref="C455:D455" si="466">+C417</f>
        <v>09 - Overdue 03 Years</v>
      </c>
      <c r="D455" s="3" t="str">
        <f t="shared" si="466"/>
        <v>09 - Overdue 03 Years</v>
      </c>
      <c r="E455" s="3" t="str">
        <f t="shared" si="405"/>
        <v>09 - Overdue 03 Years (202011)</v>
      </c>
      <c r="F455" s="3" t="str">
        <f t="shared" si="406"/>
        <v>09 - Overdue 03 Years (202012)</v>
      </c>
      <c r="G455" s="1">
        <f t="shared" ca="1" si="407"/>
        <v>1950.1329787234042</v>
      </c>
      <c r="H455" s="1">
        <f t="shared" ca="1" si="462"/>
        <v>366625</v>
      </c>
    </row>
    <row r="456" spans="1:8" x14ac:dyDescent="0.3">
      <c r="A456" t="s">
        <v>5</v>
      </c>
      <c r="B456" s="2">
        <f t="shared" si="434"/>
        <v>44196</v>
      </c>
      <c r="C456" s="3" t="str">
        <f t="shared" ref="C456:D456" si="467">+C418</f>
        <v>09 - Overdue 03 Years</v>
      </c>
      <c r="D456" s="3" t="str">
        <f t="shared" si="467"/>
        <v>11 - Written Off</v>
      </c>
      <c r="E456" s="3" t="str">
        <f t="shared" si="405"/>
        <v>09 - Overdue 03 Years (202011)</v>
      </c>
      <c r="F456" s="3" t="str">
        <f t="shared" si="406"/>
        <v>11 - Written Off (202012)</v>
      </c>
      <c r="G456" s="1">
        <f t="shared" ca="1" si="407"/>
        <v>21.515151515151516</v>
      </c>
      <c r="H456" s="1">
        <f t="shared" ca="1" si="462"/>
        <v>2840</v>
      </c>
    </row>
    <row r="457" spans="1:8" x14ac:dyDescent="0.3">
      <c r="A457" t="s">
        <v>5</v>
      </c>
      <c r="B457" s="2">
        <f t="shared" si="434"/>
        <v>44196</v>
      </c>
      <c r="C457" s="3" t="str">
        <f t="shared" ref="C457:D457" si="468">+C419</f>
        <v>09 - Overdue 03 Years</v>
      </c>
      <c r="D457" s="3" t="str">
        <f t="shared" si="468"/>
        <v>10 - Closed</v>
      </c>
      <c r="E457" s="3" t="str">
        <f t="shared" si="405"/>
        <v>09 - Overdue 03 Years (202011)</v>
      </c>
      <c r="F457" s="3" t="str">
        <f t="shared" si="406"/>
        <v>10 - Closed (202012)</v>
      </c>
      <c r="G457" s="1">
        <f t="shared" ca="1" si="407"/>
        <v>12.137931034482758</v>
      </c>
      <c r="H457" s="1">
        <f t="shared" ca="1" si="462"/>
        <v>1760</v>
      </c>
    </row>
  </sheetData>
  <autoFilter ref="A1:H336" xr:uid="{37D89E79-BA36-456F-9CBB-637053964EA3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740F-9C69-4C0E-A68D-9EBB8B89B1E1}">
  <dimension ref="A1:O15"/>
  <sheetViews>
    <sheetView tabSelected="1" zoomScale="70" zoomScaleNormal="70" workbookViewId="0">
      <selection activeCell="D14" sqref="D14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10.88671875" bestFit="1" customWidth="1"/>
    <col min="4" max="6" width="18.88671875" bestFit="1" customWidth="1"/>
    <col min="7" max="9" width="21.5546875" bestFit="1" customWidth="1"/>
    <col min="10" max="11" width="19.33203125" bestFit="1" customWidth="1"/>
    <col min="12" max="12" width="10.109375" bestFit="1" customWidth="1"/>
    <col min="13" max="13" width="14.109375" bestFit="1" customWidth="1"/>
    <col min="14" max="14" width="7" bestFit="1" customWidth="1"/>
    <col min="15" max="15" width="10.77734375" bestFit="1" customWidth="1"/>
  </cols>
  <sheetData>
    <row r="1" spans="1:15" x14ac:dyDescent="0.3">
      <c r="A1" s="4" t="s">
        <v>26</v>
      </c>
      <c r="B1" s="4" t="s">
        <v>25</v>
      </c>
    </row>
    <row r="2" spans="1:15" x14ac:dyDescent="0.3">
      <c r="A2" s="4" t="s">
        <v>24</v>
      </c>
      <c r="B2" t="s">
        <v>19</v>
      </c>
      <c r="C2" t="s">
        <v>20</v>
      </c>
      <c r="D2" t="s">
        <v>9</v>
      </c>
      <c r="E2" t="s">
        <v>10</v>
      </c>
      <c r="F2" t="s">
        <v>11</v>
      </c>
      <c r="G2" t="s">
        <v>12</v>
      </c>
      <c r="H2" t="s">
        <v>17</v>
      </c>
      <c r="I2" t="s">
        <v>18</v>
      </c>
      <c r="J2" t="s">
        <v>16</v>
      </c>
      <c r="K2" t="s">
        <v>15</v>
      </c>
      <c r="L2" t="s">
        <v>13</v>
      </c>
      <c r="M2" t="s">
        <v>14</v>
      </c>
      <c r="N2" t="s">
        <v>22</v>
      </c>
      <c r="O2" t="s">
        <v>23</v>
      </c>
    </row>
    <row r="3" spans="1:15" x14ac:dyDescent="0.3">
      <c r="A3" s="5" t="s">
        <v>21</v>
      </c>
      <c r="B3" s="6">
        <v>120432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>
        <v>120432</v>
      </c>
    </row>
    <row r="4" spans="1:15" x14ac:dyDescent="0.3">
      <c r="A4" s="5" t="s">
        <v>19</v>
      </c>
      <c r="B4" s="6"/>
      <c r="C4" s="6">
        <v>240689</v>
      </c>
      <c r="D4" s="6"/>
      <c r="E4" s="6"/>
      <c r="F4" s="6"/>
      <c r="G4" s="6"/>
      <c r="H4" s="6"/>
      <c r="I4" s="6"/>
      <c r="J4" s="6"/>
      <c r="K4" s="6"/>
      <c r="L4" s="6">
        <v>24704</v>
      </c>
      <c r="M4" s="6"/>
      <c r="N4" s="6"/>
      <c r="O4" s="6">
        <v>265393</v>
      </c>
    </row>
    <row r="5" spans="1:15" x14ac:dyDescent="0.3">
      <c r="A5" s="5" t="s">
        <v>20</v>
      </c>
      <c r="B5" s="6"/>
      <c r="C5" s="6">
        <v>21115389</v>
      </c>
      <c r="D5" s="6">
        <v>236613</v>
      </c>
      <c r="E5" s="6"/>
      <c r="F5" s="6"/>
      <c r="G5" s="6"/>
      <c r="H5" s="6"/>
      <c r="I5" s="6"/>
      <c r="J5" s="6"/>
      <c r="K5" s="6"/>
      <c r="L5" s="6">
        <v>14847</v>
      </c>
      <c r="M5" s="6"/>
      <c r="N5" s="6"/>
      <c r="O5" s="6">
        <v>21366849</v>
      </c>
    </row>
    <row r="6" spans="1:15" x14ac:dyDescent="0.3">
      <c r="A6" s="5" t="s">
        <v>9</v>
      </c>
      <c r="B6" s="6"/>
      <c r="C6" s="6">
        <v>195365</v>
      </c>
      <c r="D6" s="6">
        <v>2134742</v>
      </c>
      <c r="E6" s="6">
        <v>195940</v>
      </c>
      <c r="F6" s="6"/>
      <c r="G6" s="6"/>
      <c r="H6" s="6"/>
      <c r="I6" s="6"/>
      <c r="J6" s="6"/>
      <c r="K6" s="6"/>
      <c r="L6" s="6">
        <v>25620</v>
      </c>
      <c r="M6" s="6"/>
      <c r="N6" s="6"/>
      <c r="O6" s="6">
        <v>2551667</v>
      </c>
    </row>
    <row r="7" spans="1:15" x14ac:dyDescent="0.3">
      <c r="A7" s="5" t="s">
        <v>10</v>
      </c>
      <c r="B7" s="6"/>
      <c r="C7" s="6">
        <v>147767</v>
      </c>
      <c r="D7" s="6"/>
      <c r="E7" s="6">
        <v>2581094</v>
      </c>
      <c r="F7" s="6">
        <v>167854</v>
      </c>
      <c r="G7" s="6"/>
      <c r="H7" s="6"/>
      <c r="I7" s="6"/>
      <c r="J7" s="6"/>
      <c r="K7" s="6"/>
      <c r="L7" s="6">
        <v>18425</v>
      </c>
      <c r="M7" s="6"/>
      <c r="N7" s="6"/>
      <c r="O7" s="6">
        <v>2915140</v>
      </c>
    </row>
    <row r="8" spans="1:15" x14ac:dyDescent="0.3">
      <c r="A8" s="5" t="s">
        <v>11</v>
      </c>
      <c r="B8" s="6"/>
      <c r="C8" s="6">
        <v>185581</v>
      </c>
      <c r="D8" s="6"/>
      <c r="E8" s="6"/>
      <c r="F8" s="6">
        <v>2664517</v>
      </c>
      <c r="G8" s="6">
        <v>182577</v>
      </c>
      <c r="H8" s="6"/>
      <c r="I8" s="6"/>
      <c r="J8" s="6"/>
      <c r="K8" s="6"/>
      <c r="L8" s="6">
        <v>16767</v>
      </c>
      <c r="M8" s="6"/>
      <c r="N8" s="6"/>
      <c r="O8" s="6">
        <v>3049442</v>
      </c>
    </row>
    <row r="9" spans="1:15" x14ac:dyDescent="0.3">
      <c r="A9" s="5" t="s">
        <v>12</v>
      </c>
      <c r="B9" s="6"/>
      <c r="C9" s="6">
        <v>195171</v>
      </c>
      <c r="D9" s="6"/>
      <c r="E9" s="6"/>
      <c r="F9" s="6"/>
      <c r="G9" s="6">
        <v>1598982</v>
      </c>
      <c r="H9" s="6">
        <v>163542</v>
      </c>
      <c r="I9" s="6"/>
      <c r="J9" s="6"/>
      <c r="K9" s="6"/>
      <c r="L9" s="6">
        <v>23933</v>
      </c>
      <c r="M9" s="6"/>
      <c r="N9" s="6"/>
      <c r="O9" s="6">
        <v>1981628</v>
      </c>
    </row>
    <row r="10" spans="1:15" x14ac:dyDescent="0.3">
      <c r="A10" s="5" t="s">
        <v>17</v>
      </c>
      <c r="B10" s="6"/>
      <c r="C10" s="6">
        <v>193925</v>
      </c>
      <c r="D10" s="6"/>
      <c r="E10" s="6"/>
      <c r="F10" s="6"/>
      <c r="G10" s="6"/>
      <c r="H10" s="6">
        <v>1937416</v>
      </c>
      <c r="I10" s="6">
        <v>259229</v>
      </c>
      <c r="J10" s="6"/>
      <c r="K10" s="6"/>
      <c r="L10" s="6">
        <v>22381</v>
      </c>
      <c r="M10" s="6"/>
      <c r="N10" s="6"/>
      <c r="O10" s="6">
        <v>2412951</v>
      </c>
    </row>
    <row r="11" spans="1:15" x14ac:dyDescent="0.3">
      <c r="A11" s="5" t="s">
        <v>18</v>
      </c>
      <c r="B11" s="6"/>
      <c r="C11" s="6">
        <v>229773</v>
      </c>
      <c r="D11" s="6"/>
      <c r="E11" s="6"/>
      <c r="F11" s="6"/>
      <c r="G11" s="6"/>
      <c r="H11" s="6"/>
      <c r="I11" s="6">
        <v>2131339</v>
      </c>
      <c r="J11" s="6">
        <v>242232</v>
      </c>
      <c r="K11" s="6"/>
      <c r="L11" s="6">
        <v>15761</v>
      </c>
      <c r="M11" s="6"/>
      <c r="N11" s="6"/>
      <c r="O11" s="6">
        <v>2619105</v>
      </c>
    </row>
    <row r="12" spans="1:15" x14ac:dyDescent="0.3">
      <c r="A12" s="5" t="s">
        <v>16</v>
      </c>
      <c r="B12" s="6"/>
      <c r="C12" s="6">
        <v>174628</v>
      </c>
      <c r="D12" s="6"/>
      <c r="E12" s="6"/>
      <c r="F12" s="6"/>
      <c r="G12" s="6"/>
      <c r="H12" s="6"/>
      <c r="I12" s="6"/>
      <c r="J12" s="6">
        <v>1435467</v>
      </c>
      <c r="K12" s="6">
        <v>165940</v>
      </c>
      <c r="L12" s="6">
        <v>25272</v>
      </c>
      <c r="M12" s="6"/>
      <c r="N12" s="6"/>
      <c r="O12" s="6">
        <v>1801307</v>
      </c>
    </row>
    <row r="13" spans="1:15" x14ac:dyDescent="0.3">
      <c r="A13" s="5" t="s">
        <v>15</v>
      </c>
      <c r="B13" s="6"/>
      <c r="C13" s="6">
        <v>205519</v>
      </c>
      <c r="D13" s="6"/>
      <c r="E13" s="6"/>
      <c r="F13" s="6"/>
      <c r="G13" s="6"/>
      <c r="H13" s="6"/>
      <c r="I13" s="6"/>
      <c r="J13" s="6"/>
      <c r="K13" s="6">
        <v>2066539</v>
      </c>
      <c r="L13" s="6">
        <v>21048</v>
      </c>
      <c r="M13" s="6">
        <v>21983</v>
      </c>
      <c r="N13" s="6"/>
      <c r="O13" s="6">
        <v>2315089</v>
      </c>
    </row>
    <row r="14" spans="1:15" x14ac:dyDescent="0.3">
      <c r="A14" s="5" t="s">
        <v>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5" t="s">
        <v>23</v>
      </c>
      <c r="B15" s="6">
        <v>120432</v>
      </c>
      <c r="C15" s="6">
        <v>22883807</v>
      </c>
      <c r="D15" s="6">
        <v>2371355</v>
      </c>
      <c r="E15" s="6">
        <v>2777034</v>
      </c>
      <c r="F15" s="6">
        <v>2832371</v>
      </c>
      <c r="G15" s="6">
        <v>1781559</v>
      </c>
      <c r="H15" s="6">
        <v>2100958</v>
      </c>
      <c r="I15" s="6">
        <v>2390568</v>
      </c>
      <c r="J15" s="6">
        <v>1677699</v>
      </c>
      <c r="K15" s="6">
        <v>2232479</v>
      </c>
      <c r="L15" s="6">
        <v>208758</v>
      </c>
      <c r="M15" s="6">
        <v>21983</v>
      </c>
      <c r="N15" s="6"/>
      <c r="O15" s="6">
        <v>41399003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Latif</dc:creator>
  <cp:lastModifiedBy>Shahid Latif</cp:lastModifiedBy>
  <dcterms:created xsi:type="dcterms:W3CDTF">2023-01-14T18:12:52Z</dcterms:created>
  <dcterms:modified xsi:type="dcterms:W3CDTF">2023-01-14T22:59:51Z</dcterms:modified>
</cp:coreProperties>
</file>