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filterPrivacy="1"/>
  <xr:revisionPtr revIDLastSave="0" documentId="13_ncr:1_{64B53B88-8076-CC45-84F8-15A8F54FB49D}" xr6:coauthVersionLast="47" xr6:coauthVersionMax="47" xr10:uidLastSave="{00000000-0000-0000-0000-000000000000}"/>
  <bookViews>
    <workbookView xWindow="0" yWindow="500" windowWidth="30740" windowHeight="25900" activeTab="1" xr2:uid="{00000000-000D-0000-FFFF-FFFF00000000}"/>
  </bookViews>
  <sheets>
    <sheet name="料額表" sheetId="7" r:id="rId1"/>
    <sheet name="Sheet1" sheetId="8" r:id="rId2"/>
  </sheets>
  <definedNames>
    <definedName name="_xlchart.v1.0" hidden="1">料額表!$C$10:$C$41</definedName>
    <definedName name="_xlchart.v1.1" hidden="1">料額表!$H$10:$H$41</definedName>
    <definedName name="_xlchart.v1.2" hidden="1">料額表!$C$10:$C$41</definedName>
    <definedName name="_xlchart.v1.3" hidden="1">料額表!$H$10:$H$41</definedName>
    <definedName name="_xlchart.v1.4" hidden="1">Sheet1!$A$3:$A$34</definedName>
    <definedName name="_xlchart.v1.5" hidden="1">Sheet1!$B$2</definedName>
    <definedName name="_xlchart.v1.6" hidden="1">Sheet1!$B$3:$B$34</definedName>
    <definedName name="_xlchart.v1.7" hidden="1">Sheet1!$A$3:$A$34</definedName>
    <definedName name="_xlchart.v1.8" hidden="1">Sheet1!$B$2</definedName>
    <definedName name="_xlchart.v1.9" hidden="1">Sheet1!$B$3:$B$34</definedName>
    <definedName name="_xlnm.Print_Area" localSheetId="0">料額表!$A$1:$H$75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8" l="1"/>
  <c r="B4" i="8"/>
  <c r="A5" i="8"/>
  <c r="B5" i="8"/>
  <c r="A6" i="8"/>
  <c r="B6" i="8"/>
  <c r="A7" i="8"/>
  <c r="B7" i="8"/>
  <c r="A8" i="8"/>
  <c r="B8" i="8"/>
  <c r="A9" i="8"/>
  <c r="B9" i="8"/>
  <c r="A10" i="8"/>
  <c r="B10" i="8"/>
  <c r="A11" i="8"/>
  <c r="B11" i="8"/>
  <c r="A12" i="8"/>
  <c r="B12" i="8"/>
  <c r="A13" i="8"/>
  <c r="B13" i="8"/>
  <c r="A14" i="8"/>
  <c r="B14" i="8"/>
  <c r="A15" i="8"/>
  <c r="B15" i="8"/>
  <c r="A16" i="8"/>
  <c r="B16" i="8"/>
  <c r="A17" i="8"/>
  <c r="B17" i="8"/>
  <c r="A18" i="8"/>
  <c r="B18" i="8"/>
  <c r="A19" i="8"/>
  <c r="B19" i="8"/>
  <c r="A20" i="8"/>
  <c r="B20" i="8"/>
  <c r="A21" i="8"/>
  <c r="B21" i="8"/>
  <c r="A22" i="8"/>
  <c r="B22" i="8"/>
  <c r="A23" i="8"/>
  <c r="B23" i="8"/>
  <c r="A24" i="8"/>
  <c r="B24" i="8"/>
  <c r="A25" i="8"/>
  <c r="B25" i="8"/>
  <c r="A26" i="8"/>
  <c r="B26" i="8"/>
  <c r="A27" i="8"/>
  <c r="B27" i="8"/>
  <c r="A28" i="8"/>
  <c r="B28" i="8"/>
  <c r="A29" i="8"/>
  <c r="B29" i="8"/>
  <c r="A30" i="8"/>
  <c r="B30" i="8"/>
  <c r="A31" i="8"/>
  <c r="B31" i="8"/>
  <c r="A32" i="8"/>
  <c r="B32" i="8"/>
  <c r="A33" i="8"/>
  <c r="B33" i="8"/>
  <c r="A34" i="8"/>
  <c r="B34" i="8"/>
  <c r="B3" i="8"/>
  <c r="A3" i="8"/>
  <c r="B2" i="8"/>
  <c r="A2" i="8"/>
  <c r="G40" i="7"/>
  <c r="H40" i="7" s="1"/>
  <c r="G41" i="7" l="1"/>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H11" i="7" s="1"/>
  <c r="G10" i="7"/>
  <c r="H10" i="7" s="1"/>
  <c r="H21" i="7" l="1"/>
  <c r="H20" i="7"/>
  <c r="H19" i="7"/>
  <c r="H18" i="7"/>
  <c r="H17" i="7"/>
  <c r="H16" i="7"/>
  <c r="H15" i="7"/>
  <c r="H14" i="7"/>
  <c r="H13" i="7"/>
  <c r="H12" i="7"/>
  <c r="H23" i="7" l="1"/>
  <c r="H25" i="7" l="1"/>
  <c r="H22" i="7"/>
  <c r="H27" i="7" l="1"/>
  <c r="H24" i="7"/>
  <c r="H29" i="7" l="1"/>
  <c r="H26" i="7"/>
  <c r="H31" i="7" l="1"/>
  <c r="H28" i="7"/>
  <c r="H33" i="7" l="1"/>
  <c r="H30" i="7"/>
  <c r="H35" i="7" l="1"/>
  <c r="H32" i="7"/>
  <c r="H37" i="7" l="1"/>
  <c r="H34" i="7"/>
  <c r="H39" i="7" l="1"/>
  <c r="H36" i="7"/>
  <c r="H41" i="7" l="1"/>
  <c r="H38" i="7"/>
</calcChain>
</file>

<file path=xl/sharedStrings.xml><?xml version="1.0" encoding="utf-8"?>
<sst xmlns="http://schemas.openxmlformats.org/spreadsheetml/2006/main" count="69" uniqueCount="38">
  <si>
    <t>等級</t>
  </si>
  <si>
    <t>月額</t>
  </si>
  <si>
    <t>全額</t>
  </si>
  <si>
    <t>折半額</t>
  </si>
  <si>
    <t>円以上</t>
  </si>
  <si>
    <t>円未満</t>
  </si>
  <si>
    <t>～</t>
  </si>
  <si>
    <t>標準報酬</t>
    <phoneticPr fontId="2"/>
  </si>
  <si>
    <t>報酬月額</t>
    <phoneticPr fontId="2"/>
  </si>
  <si>
    <t>●　被保険者負担分（厚生年金保険料額表の折半額）に円未満の端数がある場合</t>
    <rPh sb="10" eb="12">
      <t>コウセイ</t>
    </rPh>
    <rPh sb="12" eb="14">
      <t>ネンキン</t>
    </rPh>
    <rPh sb="14" eb="17">
      <t>ホケンリョウ</t>
    </rPh>
    <rPh sb="17" eb="18">
      <t>ガク</t>
    </rPh>
    <phoneticPr fontId="2"/>
  </si>
  <si>
    <t>　　①事業主が、給与から被保険者負担分を控除する場合、被保険者負担分の端数が５０銭以下の場合は切り捨て、</t>
    <phoneticPr fontId="2"/>
  </si>
  <si>
    <t>　　 ５０銭を超える場合は切り上げて１円となります。</t>
    <phoneticPr fontId="2"/>
  </si>
  <si>
    <t>　　②被保険者が、被保険者負担分を事業主へ現金で支払う場合、被保険者負担分の端数が５０銭未満の場合は切り捨て、</t>
    <phoneticPr fontId="2"/>
  </si>
  <si>
    <t>　　（注）①、②にかかわらず、事業主と被保険者の間で特約がある場合には、特約に基づき端数処理をすることができます。</t>
    <phoneticPr fontId="2"/>
  </si>
  <si>
    <t>　　 ５０銭以上の場合は切り上げて１円となります。</t>
    <rPh sb="6" eb="8">
      <t>イジョウ</t>
    </rPh>
    <phoneticPr fontId="2"/>
  </si>
  <si>
    <t>●　納入告知書の保険料額について</t>
    <rPh sb="2" eb="4">
      <t>ノウニュウ</t>
    </rPh>
    <rPh sb="4" eb="7">
      <t>コクチショ</t>
    </rPh>
    <rPh sb="8" eb="11">
      <t>ホケンリョウ</t>
    </rPh>
    <rPh sb="11" eb="12">
      <t>ガク</t>
    </rPh>
    <phoneticPr fontId="2"/>
  </si>
  <si>
    <t>　　　納入告知書の保険料額は、被保険者個々の保険料額を合算した金額となります。ただし、その合算した金額に</t>
    <rPh sb="3" eb="5">
      <t>ノウニュウ</t>
    </rPh>
    <rPh sb="5" eb="8">
      <t>コクチショ</t>
    </rPh>
    <rPh sb="9" eb="12">
      <t>ホケンリョウ</t>
    </rPh>
    <rPh sb="12" eb="13">
      <t>ガク</t>
    </rPh>
    <rPh sb="15" eb="19">
      <t>ヒホケンシャ</t>
    </rPh>
    <rPh sb="19" eb="21">
      <t>ココ</t>
    </rPh>
    <rPh sb="22" eb="25">
      <t>ホケンリョウ</t>
    </rPh>
    <rPh sb="25" eb="26">
      <t>ガク</t>
    </rPh>
    <rPh sb="27" eb="29">
      <t>ガッサン</t>
    </rPh>
    <rPh sb="31" eb="33">
      <t>キンガク</t>
    </rPh>
    <rPh sb="45" eb="47">
      <t>ガッサン</t>
    </rPh>
    <rPh sb="49" eb="51">
      <t>キンガク</t>
    </rPh>
    <phoneticPr fontId="2"/>
  </si>
  <si>
    <t>　　円未満の端数がある場合は、その端数を切り捨てた額となります。</t>
    <rPh sb="2" eb="5">
      <t>エンミマン</t>
    </rPh>
    <rPh sb="6" eb="8">
      <t>ハスウ</t>
    </rPh>
    <rPh sb="11" eb="13">
      <t>バアイ</t>
    </rPh>
    <rPh sb="17" eb="19">
      <t>ハスウ</t>
    </rPh>
    <rPh sb="20" eb="21">
      <t>キ</t>
    </rPh>
    <rPh sb="22" eb="23">
      <t>ス</t>
    </rPh>
    <rPh sb="25" eb="26">
      <t>ガク</t>
    </rPh>
    <phoneticPr fontId="2"/>
  </si>
  <si>
    <t>●　賞与に係る保険料について</t>
    <rPh sb="2" eb="4">
      <t>ショウヨ</t>
    </rPh>
    <rPh sb="5" eb="6">
      <t>カカ</t>
    </rPh>
    <rPh sb="7" eb="10">
      <t>ホケンリョウ</t>
    </rPh>
    <phoneticPr fontId="2"/>
  </si>
  <si>
    <t>　　　　賞与に係る保険料は、賞与額から１，０００円未満の端数を切り捨てた額（標準賞与額）に、保険料率を乗じた額</t>
    <rPh sb="4" eb="6">
      <t>ショウヨ</t>
    </rPh>
    <rPh sb="7" eb="8">
      <t>カカ</t>
    </rPh>
    <rPh sb="9" eb="12">
      <t>ホケンリョウ</t>
    </rPh>
    <rPh sb="14" eb="17">
      <t>ショウヨガク</t>
    </rPh>
    <rPh sb="24" eb="25">
      <t>エン</t>
    </rPh>
    <rPh sb="25" eb="27">
      <t>ミマン</t>
    </rPh>
    <rPh sb="28" eb="30">
      <t>ハスウ</t>
    </rPh>
    <rPh sb="31" eb="32">
      <t>キ</t>
    </rPh>
    <rPh sb="33" eb="34">
      <t>ス</t>
    </rPh>
    <rPh sb="36" eb="37">
      <t>ガク</t>
    </rPh>
    <rPh sb="38" eb="40">
      <t>ヒョウジュン</t>
    </rPh>
    <rPh sb="40" eb="43">
      <t>ショウヨガク</t>
    </rPh>
    <rPh sb="46" eb="49">
      <t>ホケンリョウ</t>
    </rPh>
    <rPh sb="49" eb="50">
      <t>リツ</t>
    </rPh>
    <rPh sb="51" eb="52">
      <t>ジョウ</t>
    </rPh>
    <rPh sb="54" eb="55">
      <t>ガク</t>
    </rPh>
    <phoneticPr fontId="2"/>
  </si>
  <si>
    <t>●　健康保険組合における保険料額等については、加入する健康保険組合へお問い合わせください。</t>
    <rPh sb="2" eb="4">
      <t>ケンコウ</t>
    </rPh>
    <rPh sb="4" eb="6">
      <t>ホケン</t>
    </rPh>
    <rPh sb="6" eb="8">
      <t>クミアイ</t>
    </rPh>
    <rPh sb="12" eb="15">
      <t>ホケンリョウ</t>
    </rPh>
    <rPh sb="15" eb="16">
      <t>ガク</t>
    </rPh>
    <rPh sb="16" eb="17">
      <t>トウ</t>
    </rPh>
    <rPh sb="23" eb="25">
      <t>カニュウ</t>
    </rPh>
    <rPh sb="27" eb="29">
      <t>ケンコウ</t>
    </rPh>
    <rPh sb="29" eb="31">
      <t>ホケン</t>
    </rPh>
    <rPh sb="31" eb="33">
      <t>クミアイ</t>
    </rPh>
    <rPh sb="35" eb="36">
      <t>ト</t>
    </rPh>
    <rPh sb="37" eb="38">
      <t>ア</t>
    </rPh>
    <phoneticPr fontId="2"/>
  </si>
  <si>
    <t>　　　　厚生年金保険の被保険者を使用する事業主の方は、児童手当等の支給に要する費用の一部として子ども・子育て拠出金</t>
    <rPh sb="4" eb="6">
      <t>コウセイ</t>
    </rPh>
    <rPh sb="6" eb="8">
      <t>ネンキン</t>
    </rPh>
    <rPh sb="8" eb="10">
      <t>ホケン</t>
    </rPh>
    <rPh sb="11" eb="15">
      <t>ヒホケンシャ</t>
    </rPh>
    <rPh sb="16" eb="18">
      <t>シヨウ</t>
    </rPh>
    <rPh sb="20" eb="23">
      <t>ジギョウヌシ</t>
    </rPh>
    <rPh sb="24" eb="25">
      <t>カタ</t>
    </rPh>
    <rPh sb="27" eb="29">
      <t>ジドウ</t>
    </rPh>
    <rPh sb="29" eb="31">
      <t>テアテ</t>
    </rPh>
    <rPh sb="31" eb="32">
      <t>トウ</t>
    </rPh>
    <rPh sb="33" eb="35">
      <t>シキュウ</t>
    </rPh>
    <rPh sb="36" eb="37">
      <t>ヨウ</t>
    </rPh>
    <rPh sb="39" eb="41">
      <t>ヒヨウ</t>
    </rPh>
    <rPh sb="42" eb="44">
      <t>イチブ</t>
    </rPh>
    <rPh sb="47" eb="48">
      <t>コ</t>
    </rPh>
    <rPh sb="51" eb="53">
      <t>コソダ</t>
    </rPh>
    <rPh sb="54" eb="57">
      <t>キョシュツキン</t>
    </rPh>
    <phoneticPr fontId="2"/>
  </si>
  <si>
    <t>●　子ども・子育て拠出金について</t>
    <rPh sb="2" eb="3">
      <t>コ</t>
    </rPh>
    <rPh sb="6" eb="8">
      <t>コソダ</t>
    </rPh>
    <rPh sb="9" eb="12">
      <t>キョシュツキン</t>
    </rPh>
    <phoneticPr fontId="2"/>
  </si>
  <si>
    <t>　　　になります。また、標準賞与額には上限が定められており、厚生年金保険と子ども・子育て拠出金は1ヶ月あたり</t>
    <rPh sb="37" eb="38">
      <t>コ</t>
    </rPh>
    <rPh sb="41" eb="43">
      <t>コソダ</t>
    </rPh>
    <rPh sb="44" eb="47">
      <t>キョシュツキン</t>
    </rPh>
    <rPh sb="50" eb="51">
      <t>ゲツ</t>
    </rPh>
    <phoneticPr fontId="2"/>
  </si>
  <si>
    <t>　 　 １５０万円が上限となります。</t>
    <phoneticPr fontId="2"/>
  </si>
  <si>
    <t>●　全国健康保険協会管掌健康保険の都道府県別の保険料率については、全国健康保険協会の各都道府県支部にお問</t>
    <rPh sb="2" eb="4">
      <t>ゼンコク</t>
    </rPh>
    <rPh sb="4" eb="6">
      <t>ケンコウ</t>
    </rPh>
    <rPh sb="6" eb="8">
      <t>ホケン</t>
    </rPh>
    <rPh sb="8" eb="10">
      <t>キョウカイ</t>
    </rPh>
    <rPh sb="10" eb="12">
      <t>カンショウ</t>
    </rPh>
    <rPh sb="12" eb="14">
      <t>ケンコウ</t>
    </rPh>
    <rPh sb="14" eb="16">
      <t>ホケン</t>
    </rPh>
    <rPh sb="17" eb="21">
      <t>トドウフケン</t>
    </rPh>
    <rPh sb="21" eb="22">
      <t>ベツ</t>
    </rPh>
    <rPh sb="23" eb="26">
      <t>ホケンリョウ</t>
    </rPh>
    <rPh sb="26" eb="27">
      <t>リツ</t>
    </rPh>
    <rPh sb="51" eb="52">
      <t>ト</t>
    </rPh>
    <phoneticPr fontId="2"/>
  </si>
  <si>
    <t>　 い合わせください。また、全国健康保険協会管掌健康保険の保険料率及び保険料額表は、全国健康保険協会から</t>
    <rPh sb="3" eb="4">
      <t>ア</t>
    </rPh>
    <rPh sb="14" eb="16">
      <t>ゼンコク</t>
    </rPh>
    <rPh sb="16" eb="18">
      <t>ケンコウ</t>
    </rPh>
    <rPh sb="18" eb="20">
      <t>ホケン</t>
    </rPh>
    <rPh sb="20" eb="22">
      <t>キョウカイ</t>
    </rPh>
    <rPh sb="22" eb="24">
      <t>カンショウ</t>
    </rPh>
    <rPh sb="29" eb="32">
      <t>ホケンリョウ</t>
    </rPh>
    <rPh sb="32" eb="33">
      <t>リツ</t>
    </rPh>
    <phoneticPr fontId="2"/>
  </si>
  <si>
    <t>　 示されております。</t>
    <rPh sb="2" eb="3">
      <t>シメ</t>
    </rPh>
    <phoneticPr fontId="2"/>
  </si>
  <si>
    <t>　　　を全額負担いただくことになります。この子ども・子育て拠出金の額は、被保険者個々の厚生年金保険の標準報酬月額</t>
    <rPh sb="4" eb="6">
      <t>ゼンガク</t>
    </rPh>
    <rPh sb="6" eb="8">
      <t>フタン</t>
    </rPh>
    <rPh sb="22" eb="23">
      <t>コ</t>
    </rPh>
    <rPh sb="26" eb="28">
      <t>コソダ</t>
    </rPh>
    <rPh sb="29" eb="32">
      <t>キョシュツキン</t>
    </rPh>
    <rPh sb="33" eb="34">
      <t>ガク</t>
    </rPh>
    <rPh sb="36" eb="40">
      <t>ヒホケンシャ</t>
    </rPh>
    <rPh sb="40" eb="42">
      <t>ココ</t>
    </rPh>
    <rPh sb="43" eb="45">
      <t>コウセイ</t>
    </rPh>
    <rPh sb="45" eb="47">
      <t>ネンキン</t>
    </rPh>
    <rPh sb="47" eb="49">
      <t>ホケン</t>
    </rPh>
    <phoneticPr fontId="2"/>
  </si>
  <si>
    <t>　　 　　※子ども・子育て拠出金については事業主が全額負担することとなります。</t>
    <phoneticPr fontId="2"/>
  </si>
  <si>
    <t>一般・坑内員・船員
(厚生年金基金加入員を除く）</t>
    <rPh sb="0" eb="2">
      <t>イッパン</t>
    </rPh>
    <rPh sb="3" eb="5">
      <t>コウナイ</t>
    </rPh>
    <rPh sb="5" eb="6">
      <t>イン</t>
    </rPh>
    <rPh sb="7" eb="9">
      <t>センイン</t>
    </rPh>
    <rPh sb="11" eb="13">
      <t>コウセイ</t>
    </rPh>
    <rPh sb="13" eb="15">
      <t>ネンキン</t>
    </rPh>
    <rPh sb="15" eb="17">
      <t>キキン</t>
    </rPh>
    <rPh sb="17" eb="20">
      <t>カニュウイン</t>
    </rPh>
    <rPh sb="21" eb="22">
      <t>ノゾ</t>
    </rPh>
    <phoneticPr fontId="2"/>
  </si>
  <si>
    <t>　○　厚生年金保険料率（平成29年9月1日～　適用）</t>
    <rPh sb="3" eb="5">
      <t>コウセイ</t>
    </rPh>
    <rPh sb="5" eb="7">
      <t>ネンキン</t>
    </rPh>
    <rPh sb="7" eb="10">
      <t>ホケンリョウ</t>
    </rPh>
    <rPh sb="10" eb="11">
      <t>リツ</t>
    </rPh>
    <rPh sb="12" eb="14">
      <t>ヘイセイ</t>
    </rPh>
    <rPh sb="16" eb="17">
      <t>ネン</t>
    </rPh>
    <rPh sb="18" eb="19">
      <t>ガツ</t>
    </rPh>
    <rPh sb="20" eb="21">
      <t>ニチ</t>
    </rPh>
    <rPh sb="23" eb="25">
      <t>テキヨウ</t>
    </rPh>
    <phoneticPr fontId="2"/>
  </si>
  <si>
    <r>
      <t>　　　　一般・坑内員・船員の被保険者等　　　　…</t>
    </r>
    <r>
      <rPr>
        <b/>
        <sz val="12"/>
        <rFont val="メイリオ"/>
        <family val="3"/>
        <charset val="128"/>
      </rPr>
      <t>18.300％　</t>
    </r>
    <r>
      <rPr>
        <sz val="12"/>
        <rFont val="メイリオ"/>
        <family val="3"/>
        <charset val="128"/>
      </rPr>
      <t>（厚生年金基金加入員　…</t>
    </r>
    <r>
      <rPr>
        <b/>
        <sz val="12"/>
        <rFont val="メイリオ"/>
        <family val="3"/>
        <charset val="128"/>
      </rPr>
      <t>13.300％～15.900％</t>
    </r>
    <r>
      <rPr>
        <sz val="12"/>
        <rFont val="メイリオ"/>
        <family val="3"/>
        <charset val="128"/>
      </rPr>
      <t>）</t>
    </r>
    <rPh sb="4" eb="6">
      <t>イッパン</t>
    </rPh>
    <rPh sb="7" eb="9">
      <t>コウナイ</t>
    </rPh>
    <rPh sb="9" eb="10">
      <t>イン</t>
    </rPh>
    <rPh sb="11" eb="13">
      <t>センイン</t>
    </rPh>
    <rPh sb="14" eb="18">
      <t>ヒホケンシャ</t>
    </rPh>
    <rPh sb="18" eb="19">
      <t>トウ</t>
    </rPh>
    <rPh sb="33" eb="35">
      <t>コウセイ</t>
    </rPh>
    <rPh sb="35" eb="37">
      <t>ネンキン</t>
    </rPh>
    <rPh sb="37" eb="39">
      <t>キキン</t>
    </rPh>
    <rPh sb="39" eb="42">
      <t>カニュウイン</t>
    </rPh>
    <phoneticPr fontId="2"/>
  </si>
  <si>
    <t>●　平成２９年９月分（１０月納付分）から、一般の被保険者と坑内員・船員の被保険者の方の厚生年金保険料率が同率となりました。</t>
    <rPh sb="2" eb="4">
      <t>ヘイセイ</t>
    </rPh>
    <rPh sb="6" eb="7">
      <t>ネン</t>
    </rPh>
    <rPh sb="8" eb="9">
      <t>ツキ</t>
    </rPh>
    <rPh sb="9" eb="10">
      <t>ブン</t>
    </rPh>
    <rPh sb="13" eb="14">
      <t>ツキ</t>
    </rPh>
    <rPh sb="14" eb="16">
      <t>ノウフ</t>
    </rPh>
    <rPh sb="16" eb="17">
      <t>ブン</t>
    </rPh>
    <rPh sb="21" eb="23">
      <t>イッパン</t>
    </rPh>
    <rPh sb="24" eb="28">
      <t>ヒホケンシャ</t>
    </rPh>
    <rPh sb="29" eb="31">
      <t>コウナイ</t>
    </rPh>
    <rPh sb="31" eb="32">
      <t>イン</t>
    </rPh>
    <rPh sb="33" eb="35">
      <t>センイン</t>
    </rPh>
    <rPh sb="36" eb="40">
      <t>ヒホケンシャ</t>
    </rPh>
    <rPh sb="41" eb="42">
      <t>カタ</t>
    </rPh>
    <rPh sb="43" eb="45">
      <t>コウセイ</t>
    </rPh>
    <rPh sb="45" eb="47">
      <t>ネンキン</t>
    </rPh>
    <rPh sb="47" eb="49">
      <t>ホケン</t>
    </rPh>
    <rPh sb="49" eb="50">
      <t>リョウ</t>
    </rPh>
    <rPh sb="50" eb="51">
      <t>リツ</t>
    </rPh>
    <rPh sb="52" eb="54">
      <t>ドウリツ</t>
    </rPh>
    <phoneticPr fontId="2"/>
  </si>
  <si>
    <t>　　　及び標準賞与額に拠出金率を乗じて得た額の総額となります。</t>
    <rPh sb="5" eb="7">
      <t>ヒョウジュン</t>
    </rPh>
    <rPh sb="7" eb="9">
      <t>ショウヨ</t>
    </rPh>
    <rPh sb="9" eb="10">
      <t>ガク</t>
    </rPh>
    <rPh sb="11" eb="13">
      <t>キョシュツ</t>
    </rPh>
    <rPh sb="13" eb="14">
      <t>キン</t>
    </rPh>
    <rPh sb="14" eb="15">
      <t>リツ</t>
    </rPh>
    <rPh sb="16" eb="17">
      <t>ジョウ</t>
    </rPh>
    <rPh sb="19" eb="20">
      <t>エ</t>
    </rPh>
    <rPh sb="21" eb="22">
      <t>ガク</t>
    </rPh>
    <rPh sb="23" eb="25">
      <t>ソウガク</t>
    </rPh>
    <phoneticPr fontId="2"/>
  </si>
  <si>
    <t>　○　子ども・子育て拠出金率（令和6年4月1日～　適用）　…0.36％</t>
    <rPh sb="3" eb="4">
      <t>コ</t>
    </rPh>
    <rPh sb="7" eb="9">
      <t>コソダ</t>
    </rPh>
    <rPh sb="10" eb="13">
      <t>キョシュツキン</t>
    </rPh>
    <rPh sb="13" eb="14">
      <t>リツ</t>
    </rPh>
    <rPh sb="15" eb="17">
      <t>レイワ</t>
    </rPh>
    <rPh sb="18" eb="19">
      <t>ネン</t>
    </rPh>
    <rPh sb="20" eb="21">
      <t>ツキ</t>
    </rPh>
    <rPh sb="22" eb="23">
      <t>ニチ</t>
    </rPh>
    <rPh sb="25" eb="27">
      <t>テキヨウ</t>
    </rPh>
    <phoneticPr fontId="2"/>
  </si>
  <si>
    <t>　　　　[参考]令和5年4月分～令和6年3月分までの期間は0.36%　</t>
    <rPh sb="8" eb="9">
      <t>レイ</t>
    </rPh>
    <rPh sb="9" eb="10">
      <t>ワ</t>
    </rPh>
    <rPh sb="11" eb="12">
      <t>ネン</t>
    </rPh>
    <rPh sb="14" eb="15">
      <t>ブン</t>
    </rPh>
    <rPh sb="16" eb="18">
      <t>レイワ</t>
    </rPh>
    <rPh sb="22" eb="23">
      <t>ブン</t>
    </rPh>
    <phoneticPr fontId="2"/>
  </si>
  <si>
    <t>○令和2年9月分（10月納付分）からの厚生年金保険料額表（令和6年度版）</t>
    <rPh sb="1" eb="3">
      <t>レイワ</t>
    </rPh>
    <rPh sb="4" eb="5">
      <t>ネン</t>
    </rPh>
    <rPh sb="6" eb="7">
      <t>ガツ</t>
    </rPh>
    <rPh sb="7" eb="8">
      <t>ブン</t>
    </rPh>
    <rPh sb="11" eb="12">
      <t>ガツ</t>
    </rPh>
    <rPh sb="12" eb="14">
      <t>ノウフ</t>
    </rPh>
    <rPh sb="14" eb="15">
      <t>ブン</t>
    </rPh>
    <rPh sb="29" eb="31">
      <t>レイワ</t>
    </rPh>
    <rPh sb="32" eb="35">
      <t>ネンドバン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</si>
</sst>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quot;％&quot;"/>
  </numFmts>
  <fonts count="18">
    <font>
      <sz val="11"/>
      <name val="ＭＳ Ｐゴシック"/>
      <family val="3"/>
      <charset val="128"/>
    </font>
    <font>
      <sz val="11"/>
      <name val="ＭＳ Ｐゴシック"/>
      <family val="3"/>
      <charset val="128"/>
    </font>
    <font>
      <sz val="6"/>
      <name val="ＭＳ Ｐゴシック"/>
      <family val="3"/>
      <charset val="128"/>
    </font>
    <font>
      <sz val="11"/>
      <name val="ＭＳ ゴシック"/>
      <family val="3"/>
      <charset val="128"/>
    </font>
    <font>
      <sz val="10"/>
      <name val="ＭＳ ゴシック"/>
      <family val="3"/>
      <charset val="128"/>
    </font>
    <font>
      <b/>
      <sz val="10"/>
      <name val="ＭＳ ゴシック"/>
      <family val="3"/>
      <charset val="128"/>
    </font>
    <font>
      <b/>
      <sz val="13"/>
      <name val="ＭＳ Ｐゴシック"/>
      <family val="3"/>
      <charset val="128"/>
    </font>
    <font>
      <sz val="13"/>
      <name val="ＭＳ Ｐゴシック"/>
      <family val="3"/>
      <charset val="128"/>
    </font>
    <font>
      <sz val="13"/>
      <name val="ＭＳ ゴシック"/>
      <family val="3"/>
      <charset val="128"/>
    </font>
    <font>
      <sz val="12"/>
      <name val="メイリオ"/>
      <family val="3"/>
      <charset val="128"/>
    </font>
    <font>
      <sz val="10"/>
      <name val="メイリオ"/>
      <family val="3"/>
      <charset val="128"/>
    </font>
    <font>
      <sz val="9"/>
      <name val="メイリオ"/>
      <family val="3"/>
      <charset val="128"/>
    </font>
    <font>
      <b/>
      <sz val="13"/>
      <name val="メイリオ"/>
      <family val="3"/>
      <charset val="128"/>
    </font>
    <font>
      <sz val="13"/>
      <name val="メイリオ"/>
      <family val="3"/>
      <charset val="128"/>
    </font>
    <font>
      <sz val="11"/>
      <name val="メイリオ"/>
      <family val="3"/>
      <charset val="128"/>
    </font>
    <font>
      <b/>
      <sz val="12"/>
      <name val="メイリオ"/>
      <family val="3"/>
      <charset val="128"/>
    </font>
    <font>
      <b/>
      <sz val="18"/>
      <name val="メイリオ"/>
      <family val="3"/>
      <charset val="128"/>
    </font>
    <font>
      <sz val="18"/>
      <name val="メイリオ"/>
      <family val="3"/>
      <charset val="128"/>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s>
  <borders count="49">
    <border>
      <left/>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style="medium">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style="medium">
        <color indexed="64"/>
      </top>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double">
        <color indexed="64"/>
      </top>
      <bottom/>
      <diagonal/>
    </border>
    <border>
      <left/>
      <right style="medium">
        <color indexed="64"/>
      </right>
      <top style="double">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s>
  <cellStyleXfs count="2">
    <xf numFmtId="0" fontId="0" fillId="0" borderId="0"/>
    <xf numFmtId="38" fontId="1" fillId="0" borderId="0" applyFont="0" applyFill="0" applyBorder="0" applyAlignment="0" applyProtection="0"/>
  </cellStyleXfs>
  <cellXfs count="115">
    <xf numFmtId="0" fontId="0" fillId="0" borderId="0" xfId="0"/>
    <xf numFmtId="38" fontId="3" fillId="0" borderId="0" xfId="1" applyFont="1"/>
    <xf numFmtId="38" fontId="3" fillId="0" borderId="0" xfId="1" applyFont="1" applyAlignment="1">
      <alignment horizontal="right"/>
    </xf>
    <xf numFmtId="38" fontId="3" fillId="0" borderId="0" xfId="1" applyFont="1" applyFill="1"/>
    <xf numFmtId="38" fontId="3" fillId="0" borderId="0" xfId="1" applyFont="1" applyFill="1" applyAlignment="1">
      <alignment vertical="center"/>
    </xf>
    <xf numFmtId="38" fontId="3" fillId="0" borderId="0" xfId="1" applyFont="1" applyAlignment="1">
      <alignment vertical="center"/>
    </xf>
    <xf numFmtId="38" fontId="4" fillId="0" borderId="0" xfId="1" applyFont="1" applyFill="1" applyBorder="1" applyAlignment="1">
      <alignment vertical="center"/>
    </xf>
    <xf numFmtId="38" fontId="4" fillId="0" borderId="0" xfId="1" applyFont="1" applyFill="1" applyBorder="1" applyAlignment="1">
      <alignment vertical="center" shrinkToFit="1"/>
    </xf>
    <xf numFmtId="38" fontId="4" fillId="0" borderId="0" xfId="1" applyFont="1" applyFill="1" applyBorder="1" applyAlignment="1">
      <alignment horizontal="left" vertical="center"/>
    </xf>
    <xf numFmtId="38" fontId="5" fillId="0" borderId="0" xfId="1" applyFont="1" applyFill="1" applyBorder="1" applyAlignment="1">
      <alignment horizontal="left" vertical="center"/>
    </xf>
    <xf numFmtId="38" fontId="8" fillId="0" borderId="0" xfId="1" applyFont="1" applyFill="1" applyAlignment="1">
      <alignment vertical="center"/>
    </xf>
    <xf numFmtId="38" fontId="8" fillId="0" borderId="0" xfId="1" applyFont="1" applyAlignment="1">
      <alignment vertical="center"/>
    </xf>
    <xf numFmtId="0" fontId="0" fillId="0" borderId="0" xfId="0" applyAlignment="1">
      <alignment vertical="center"/>
    </xf>
    <xf numFmtId="38" fontId="6" fillId="0" borderId="0" xfId="1" applyFont="1" applyFill="1" applyBorder="1" applyAlignment="1">
      <alignment horizontal="left" vertical="center" shrinkToFit="1"/>
    </xf>
    <xf numFmtId="0" fontId="7" fillId="0" borderId="0" xfId="0" applyFont="1" applyAlignment="1">
      <alignment vertical="center" shrinkToFit="1"/>
    </xf>
    <xf numFmtId="38" fontId="9" fillId="0" borderId="4" xfId="1" applyFont="1" applyBorder="1" applyAlignment="1">
      <alignment horizontal="right"/>
    </xf>
    <xf numFmtId="38" fontId="9" fillId="0" borderId="0" xfId="1" applyFont="1" applyBorder="1" applyAlignment="1">
      <alignment horizontal="center"/>
    </xf>
    <xf numFmtId="38" fontId="9" fillId="0" borderId="5" xfId="1" applyFont="1" applyFill="1" applyBorder="1" applyAlignment="1">
      <alignment horizontal="center"/>
    </xf>
    <xf numFmtId="38" fontId="9" fillId="0" borderId="6" xfId="1" applyFont="1" applyFill="1" applyBorder="1" applyAlignment="1">
      <alignment horizontal="center"/>
    </xf>
    <xf numFmtId="38" fontId="10" fillId="0" borderId="0" xfId="1" applyFont="1" applyFill="1" applyBorder="1" applyAlignment="1">
      <alignment horizontal="center" vertical="center"/>
    </xf>
    <xf numFmtId="38" fontId="10" fillId="0" borderId="0" xfId="1" applyFont="1" applyFill="1" applyBorder="1" applyAlignment="1">
      <alignment horizontal="right" vertical="center"/>
    </xf>
    <xf numFmtId="38" fontId="10" fillId="0" borderId="0" xfId="1" applyFont="1" applyFill="1" applyBorder="1" applyAlignment="1">
      <alignment vertical="center"/>
    </xf>
    <xf numFmtId="38" fontId="11" fillId="0" borderId="0" xfId="1" applyFont="1" applyFill="1" applyBorder="1" applyAlignment="1">
      <alignment horizontal="center" vertical="center"/>
    </xf>
    <xf numFmtId="38" fontId="11" fillId="0" borderId="0" xfId="1" applyFont="1" applyFill="1" applyBorder="1" applyAlignment="1">
      <alignment vertical="center"/>
    </xf>
    <xf numFmtId="38" fontId="14" fillId="0" borderId="14" xfId="1" applyFont="1" applyFill="1" applyBorder="1" applyAlignment="1">
      <alignment horizontal="distributed" vertical="center" justifyLastLine="1"/>
    </xf>
    <xf numFmtId="38" fontId="14" fillId="0" borderId="15" xfId="1" applyFont="1" applyFill="1" applyBorder="1" applyAlignment="1">
      <alignment horizontal="distributed" vertical="center" justifyLastLine="1"/>
    </xf>
    <xf numFmtId="38" fontId="14" fillId="0" borderId="16" xfId="1" applyFont="1" applyFill="1" applyBorder="1" applyAlignment="1">
      <alignment horizontal="distributed" vertical="center" justifyLastLine="1"/>
    </xf>
    <xf numFmtId="38" fontId="14" fillId="0" borderId="17" xfId="1" applyFont="1" applyFill="1" applyBorder="1" applyAlignment="1">
      <alignment horizontal="distributed" vertical="center" justifyLastLine="1"/>
    </xf>
    <xf numFmtId="38" fontId="14" fillId="0" borderId="18" xfId="1" applyFont="1" applyBorder="1" applyAlignment="1">
      <alignment horizontal="center"/>
    </xf>
    <xf numFmtId="38" fontId="14" fillId="0" borderId="19" xfId="1" applyFont="1" applyBorder="1" applyAlignment="1">
      <alignment horizontal="center"/>
    </xf>
    <xf numFmtId="38" fontId="9" fillId="0" borderId="20" xfId="1" applyFont="1" applyFill="1" applyBorder="1" applyAlignment="1">
      <alignment horizontal="center" vertical="center"/>
    </xf>
    <xf numFmtId="38" fontId="9" fillId="0" borderId="7" xfId="1" applyFont="1" applyFill="1" applyBorder="1" applyAlignment="1">
      <alignment horizontal="right" vertical="center"/>
    </xf>
    <xf numFmtId="38" fontId="9" fillId="0" borderId="8" xfId="1" applyFont="1" applyFill="1" applyBorder="1" applyAlignment="1">
      <alignment vertical="center"/>
    </xf>
    <xf numFmtId="38" fontId="9" fillId="0" borderId="9" xfId="1" applyFont="1" applyFill="1" applyBorder="1" applyAlignment="1">
      <alignment horizontal="center" vertical="center"/>
    </xf>
    <xf numFmtId="38" fontId="9" fillId="0" borderId="10" xfId="1" applyFont="1" applyFill="1" applyBorder="1" applyAlignment="1">
      <alignment vertical="center"/>
    </xf>
    <xf numFmtId="40" fontId="9" fillId="0" borderId="11" xfId="1" applyNumberFormat="1" applyFont="1" applyFill="1" applyBorder="1" applyAlignment="1">
      <alignment vertical="center"/>
    </xf>
    <xf numFmtId="40" fontId="9" fillId="0" borderId="12" xfId="1" applyNumberFormat="1" applyFont="1" applyFill="1" applyBorder="1" applyAlignment="1">
      <alignment vertical="center"/>
    </xf>
    <xf numFmtId="38" fontId="9" fillId="0" borderId="13" xfId="1" applyFont="1" applyFill="1" applyBorder="1" applyAlignment="1">
      <alignment horizontal="center" vertical="center"/>
    </xf>
    <xf numFmtId="38" fontId="9" fillId="0" borderId="13" xfId="1" applyFont="1" applyBorder="1" applyAlignment="1">
      <alignment horizontal="center" vertical="center"/>
    </xf>
    <xf numFmtId="38" fontId="9" fillId="0" borderId="28" xfId="1" applyFont="1" applyBorder="1" applyAlignment="1">
      <alignment vertical="center"/>
    </xf>
    <xf numFmtId="38" fontId="14" fillId="0" borderId="29" xfId="1" applyFont="1" applyBorder="1" applyAlignment="1">
      <alignment horizontal="center"/>
    </xf>
    <xf numFmtId="38" fontId="14" fillId="0" borderId="31" xfId="1" applyFont="1" applyBorder="1" applyAlignment="1">
      <alignment horizontal="right" vertical="center"/>
    </xf>
    <xf numFmtId="40" fontId="9" fillId="0" borderId="32" xfId="1" applyNumberFormat="1" applyFont="1" applyFill="1" applyBorder="1" applyAlignment="1">
      <alignment vertical="center"/>
    </xf>
    <xf numFmtId="40" fontId="9" fillId="0" borderId="31" xfId="1" applyNumberFormat="1" applyFont="1" applyFill="1" applyBorder="1" applyAlignment="1">
      <alignment vertical="center"/>
    </xf>
    <xf numFmtId="38" fontId="9" fillId="0" borderId="30" xfId="1" applyFont="1" applyFill="1" applyBorder="1" applyAlignment="1">
      <alignment horizontal="center" vertical="center"/>
    </xf>
    <xf numFmtId="0" fontId="9" fillId="0" borderId="0" xfId="0" applyFont="1" applyAlignment="1">
      <alignment horizontal="left" vertical="center" shrinkToFit="1"/>
    </xf>
    <xf numFmtId="176" fontId="9" fillId="0" borderId="1" xfId="1" quotePrefix="1" applyNumberFormat="1" applyFont="1" applyFill="1" applyBorder="1" applyAlignment="1">
      <alignment horizontal="center" vertical="center"/>
    </xf>
    <xf numFmtId="176" fontId="9" fillId="0" borderId="2" xfId="1" quotePrefix="1" applyNumberFormat="1" applyFont="1" applyFill="1" applyBorder="1" applyAlignment="1">
      <alignment horizontal="center" vertical="center"/>
    </xf>
    <xf numFmtId="38" fontId="9" fillId="2" borderId="3" xfId="1" applyFont="1" applyFill="1" applyBorder="1" applyAlignment="1">
      <alignment horizontal="center" vertical="center"/>
    </xf>
    <xf numFmtId="38" fontId="9" fillId="2" borderId="46" xfId="1" applyFont="1" applyFill="1" applyBorder="1" applyAlignment="1">
      <alignment horizontal="right" vertical="center"/>
    </xf>
    <xf numFmtId="38" fontId="9" fillId="2" borderId="47" xfId="1" applyFont="1" applyFill="1" applyBorder="1" applyAlignment="1">
      <alignment vertical="center"/>
    </xf>
    <xf numFmtId="38" fontId="9" fillId="2" borderId="48" xfId="1" applyFont="1" applyFill="1" applyBorder="1" applyAlignment="1">
      <alignment vertical="center"/>
    </xf>
    <xf numFmtId="40" fontId="9" fillId="2" borderId="11" xfId="1" applyNumberFormat="1" applyFont="1" applyFill="1" applyBorder="1" applyAlignment="1">
      <alignment vertical="center"/>
    </xf>
    <xf numFmtId="40" fontId="9" fillId="2" borderId="12" xfId="1" applyNumberFormat="1" applyFont="1" applyFill="1" applyBorder="1" applyAlignment="1">
      <alignment vertical="center"/>
    </xf>
    <xf numFmtId="38" fontId="9" fillId="2" borderId="3" xfId="1" applyFont="1" applyFill="1" applyBorder="1" applyAlignment="1">
      <alignment horizontal="center"/>
    </xf>
    <xf numFmtId="38" fontId="9" fillId="3" borderId="13" xfId="1" applyFont="1" applyFill="1" applyBorder="1" applyAlignment="1">
      <alignment horizontal="center" vertical="center"/>
    </xf>
    <xf numFmtId="38" fontId="9" fillId="3" borderId="28" xfId="1" applyFont="1" applyFill="1" applyBorder="1" applyAlignment="1">
      <alignment horizontal="right" vertical="center"/>
    </xf>
    <xf numFmtId="38" fontId="9" fillId="3" borderId="29" xfId="1" applyFont="1" applyFill="1" applyBorder="1" applyAlignment="1">
      <alignment vertical="center"/>
    </xf>
    <xf numFmtId="38" fontId="9" fillId="3" borderId="30" xfId="1" applyFont="1" applyFill="1" applyBorder="1" applyAlignment="1">
      <alignment horizontal="center" vertical="center"/>
    </xf>
    <xf numFmtId="38" fontId="9" fillId="3" borderId="31" xfId="1" applyFont="1" applyFill="1" applyBorder="1" applyAlignment="1">
      <alignment vertical="center"/>
    </xf>
    <xf numFmtId="40" fontId="9" fillId="3" borderId="32" xfId="1" applyNumberFormat="1" applyFont="1" applyFill="1" applyBorder="1" applyAlignment="1">
      <alignment vertical="center"/>
    </xf>
    <xf numFmtId="40" fontId="9" fillId="3" borderId="33" xfId="1" applyNumberFormat="1" applyFont="1" applyFill="1" applyBorder="1" applyAlignment="1">
      <alignment vertical="center"/>
    </xf>
    <xf numFmtId="38" fontId="9" fillId="3" borderId="7" xfId="1" applyFont="1" applyFill="1" applyBorder="1" applyAlignment="1">
      <alignment horizontal="right" vertical="center"/>
    </xf>
    <xf numFmtId="38" fontId="9" fillId="3" borderId="8" xfId="1" applyFont="1" applyFill="1" applyBorder="1" applyAlignment="1">
      <alignment vertical="center"/>
    </xf>
    <xf numFmtId="38" fontId="9" fillId="3" borderId="9" xfId="1" applyFont="1" applyFill="1" applyBorder="1" applyAlignment="1">
      <alignment horizontal="center" vertical="center"/>
    </xf>
    <xf numFmtId="38" fontId="9" fillId="3" borderId="10" xfId="1" applyFont="1" applyFill="1" applyBorder="1" applyAlignment="1">
      <alignment vertical="center"/>
    </xf>
    <xf numFmtId="40" fontId="9" fillId="3" borderId="11" xfId="1" applyNumberFormat="1" applyFont="1" applyFill="1" applyBorder="1" applyAlignment="1">
      <alignment vertical="center"/>
    </xf>
    <xf numFmtId="40" fontId="9" fillId="3" borderId="12" xfId="1" applyNumberFormat="1" applyFont="1" applyFill="1" applyBorder="1" applyAlignment="1">
      <alignment vertical="center"/>
    </xf>
    <xf numFmtId="38" fontId="9" fillId="3" borderId="21" xfId="1" applyFont="1" applyFill="1" applyBorder="1" applyAlignment="1">
      <alignment horizontal="center" vertical="center"/>
    </xf>
    <xf numFmtId="38" fontId="9" fillId="3" borderId="22" xfId="1" applyFont="1" applyFill="1" applyBorder="1" applyAlignment="1">
      <alignment horizontal="right" vertical="center"/>
    </xf>
    <xf numFmtId="38" fontId="9" fillId="3" borderId="23" xfId="1" applyFont="1" applyFill="1" applyBorder="1" applyAlignment="1">
      <alignment vertical="center"/>
    </xf>
    <xf numFmtId="38" fontId="9" fillId="3" borderId="24" xfId="1" applyFont="1" applyFill="1" applyBorder="1" applyAlignment="1">
      <alignment horizontal="center" vertical="center"/>
    </xf>
    <xf numFmtId="38" fontId="9" fillId="3" borderId="25" xfId="1" applyFont="1" applyFill="1" applyBorder="1" applyAlignment="1">
      <alignment vertical="center"/>
    </xf>
    <xf numFmtId="40" fontId="9" fillId="3" borderId="26" xfId="1" applyNumberFormat="1" applyFont="1" applyFill="1" applyBorder="1" applyAlignment="1">
      <alignment vertical="center"/>
    </xf>
    <xf numFmtId="40" fontId="9" fillId="3" borderId="27" xfId="1" applyNumberFormat="1" applyFont="1" applyFill="1" applyBorder="1" applyAlignment="1">
      <alignment vertical="center"/>
    </xf>
    <xf numFmtId="38" fontId="9" fillId="4" borderId="13" xfId="1" applyFont="1" applyFill="1" applyBorder="1" applyAlignment="1">
      <alignment horizontal="center" vertical="center"/>
    </xf>
    <xf numFmtId="38" fontId="15" fillId="0" borderId="0" xfId="1" applyFont="1" applyFill="1" applyBorder="1" applyAlignment="1">
      <alignment horizontal="left" vertical="center" shrinkToFit="1"/>
    </xf>
    <xf numFmtId="0" fontId="15" fillId="0" borderId="0" xfId="0" applyFont="1" applyAlignment="1">
      <alignment vertical="center" shrinkToFit="1"/>
    </xf>
    <xf numFmtId="0" fontId="9" fillId="0" borderId="0" xfId="0" applyFont="1" applyAlignment="1">
      <alignment vertical="center" shrinkToFit="1"/>
    </xf>
    <xf numFmtId="0" fontId="9" fillId="0" borderId="0" xfId="0" applyFont="1" applyAlignment="1">
      <alignment horizontal="left" vertical="center" shrinkToFit="1"/>
    </xf>
    <xf numFmtId="38" fontId="14" fillId="0" borderId="0" xfId="1" applyFont="1" applyFill="1" applyBorder="1" applyAlignment="1">
      <alignment horizontal="left" vertical="center" shrinkToFit="1"/>
    </xf>
    <xf numFmtId="0" fontId="14" fillId="0" borderId="0" xfId="0" applyFont="1" applyAlignment="1">
      <alignment vertical="center" shrinkToFit="1"/>
    </xf>
    <xf numFmtId="38" fontId="13" fillId="0" borderId="0" xfId="1" applyFont="1" applyFill="1" applyBorder="1" applyAlignment="1">
      <alignment horizontal="left" vertical="center" shrinkToFit="1"/>
    </xf>
    <xf numFmtId="0" fontId="9" fillId="0" borderId="0" xfId="0" applyFont="1" applyAlignment="1">
      <alignment vertical="center"/>
    </xf>
    <xf numFmtId="0" fontId="14" fillId="0" borderId="0" xfId="1" applyNumberFormat="1" applyFont="1" applyFill="1" applyBorder="1" applyAlignment="1">
      <alignment horizontal="left" vertical="center" shrinkToFit="1"/>
    </xf>
    <xf numFmtId="38" fontId="14" fillId="0" borderId="0" xfId="1" applyFont="1" applyAlignment="1">
      <alignment vertical="center" shrinkToFit="1"/>
    </xf>
    <xf numFmtId="0" fontId="15" fillId="0" borderId="0" xfId="1" applyNumberFormat="1" applyFont="1" applyFill="1" applyBorder="1" applyAlignment="1">
      <alignment horizontal="left" vertical="center" shrinkToFit="1"/>
    </xf>
    <xf numFmtId="38" fontId="12" fillId="0" borderId="0" xfId="1" applyFont="1" applyFill="1" applyBorder="1" applyAlignment="1">
      <alignment horizontal="left" vertical="center" shrinkToFit="1"/>
    </xf>
    <xf numFmtId="0" fontId="12" fillId="0" borderId="0" xfId="0" applyFont="1" applyAlignment="1">
      <alignment horizontal="left" vertical="center" shrinkToFit="1"/>
    </xf>
    <xf numFmtId="0" fontId="15" fillId="0" borderId="0" xfId="0" applyFont="1" applyAlignment="1">
      <alignment horizontal="left" vertical="center" shrinkToFit="1"/>
    </xf>
    <xf numFmtId="38" fontId="9" fillId="0" borderId="0" xfId="1" applyFont="1" applyAlignment="1">
      <alignment horizontal="left" vertical="center" shrinkToFit="1"/>
    </xf>
    <xf numFmtId="38" fontId="15" fillId="0" borderId="0" xfId="1" applyFont="1" applyAlignment="1">
      <alignment horizontal="left" vertical="center" shrinkToFit="1"/>
    </xf>
    <xf numFmtId="38" fontId="3" fillId="0" borderId="0" xfId="1" applyFont="1" applyFill="1" applyAlignment="1">
      <alignment horizontal="center"/>
    </xf>
    <xf numFmtId="38" fontId="16" fillId="0" borderId="0" xfId="1" applyFont="1" applyFill="1" applyBorder="1" applyAlignment="1">
      <alignment horizontal="left" vertical="center" wrapText="1"/>
    </xf>
    <xf numFmtId="0" fontId="17" fillId="0" borderId="0" xfId="0" applyFont="1" applyAlignment="1">
      <alignment horizontal="left" vertical="center" wrapText="1"/>
    </xf>
    <xf numFmtId="38" fontId="9" fillId="0" borderId="43" xfId="1" applyFont="1" applyFill="1" applyBorder="1" applyAlignment="1">
      <alignment horizontal="distributed" vertical="center" wrapText="1" justifyLastLine="1"/>
    </xf>
    <xf numFmtId="38" fontId="9" fillId="0" borderId="39" xfId="1" applyFont="1" applyFill="1" applyBorder="1" applyAlignment="1">
      <alignment horizontal="distributed" vertical="center" justifyLastLine="1"/>
    </xf>
    <xf numFmtId="38" fontId="9" fillId="0" borderId="44" xfId="1" applyFont="1" applyFill="1" applyBorder="1" applyAlignment="1">
      <alignment horizontal="distributed" vertical="center" justifyLastLine="1"/>
    </xf>
    <xf numFmtId="38" fontId="9" fillId="0" borderId="41" xfId="1" applyFont="1" applyFill="1" applyBorder="1" applyAlignment="1">
      <alignment horizontal="distributed" vertical="center" justifyLastLine="1"/>
    </xf>
    <xf numFmtId="38" fontId="9" fillId="0" borderId="45" xfId="1" applyFont="1" applyFill="1" applyBorder="1" applyAlignment="1">
      <alignment horizontal="distributed" vertical="center" justifyLastLine="1"/>
    </xf>
    <xf numFmtId="38" fontId="9" fillId="0" borderId="42" xfId="1" applyFont="1" applyFill="1" applyBorder="1" applyAlignment="1">
      <alignment horizontal="distributed" vertical="center" justifyLastLine="1"/>
    </xf>
    <xf numFmtId="38" fontId="9" fillId="0" borderId="38" xfId="1" applyFont="1" applyFill="1" applyBorder="1" applyAlignment="1">
      <alignment horizontal="distributed" vertical="center" justifyLastLine="1"/>
    </xf>
    <xf numFmtId="38" fontId="9" fillId="0" borderId="40" xfId="1" applyFont="1" applyFill="1" applyBorder="1" applyAlignment="1">
      <alignment horizontal="distributed" vertical="center" justifyLastLine="1"/>
    </xf>
    <xf numFmtId="38" fontId="9" fillId="0" borderId="11" xfId="1" applyFont="1" applyFill="1" applyBorder="1" applyAlignment="1">
      <alignment horizontal="distributed" vertical="center" justifyLastLine="1"/>
    </xf>
    <xf numFmtId="38" fontId="9" fillId="0" borderId="12" xfId="1" applyFont="1" applyFill="1" applyBorder="1" applyAlignment="1">
      <alignment horizontal="distributed" vertical="center" justifyLastLine="1"/>
    </xf>
    <xf numFmtId="38" fontId="9" fillId="0" borderId="1" xfId="1" applyFont="1" applyFill="1" applyBorder="1" applyAlignment="1">
      <alignment horizontal="distributed" vertical="center" justifyLastLine="1"/>
    </xf>
    <xf numFmtId="38" fontId="9" fillId="0" borderId="2" xfId="1" applyFont="1" applyFill="1" applyBorder="1" applyAlignment="1">
      <alignment horizontal="distributed" vertical="center" justifyLastLine="1"/>
    </xf>
    <xf numFmtId="38" fontId="9" fillId="0" borderId="34" xfId="1" applyFont="1" applyFill="1" applyBorder="1" applyAlignment="1">
      <alignment horizontal="distributed" vertical="center" wrapText="1" justifyLastLine="1"/>
    </xf>
    <xf numFmtId="0" fontId="9" fillId="0" borderId="35" xfId="0" applyFont="1" applyBorder="1" applyAlignment="1">
      <alignment horizontal="distributed" vertical="center" wrapText="1" justifyLastLine="1"/>
    </xf>
    <xf numFmtId="0" fontId="9" fillId="0" borderId="18" xfId="0" applyFont="1" applyBorder="1" applyAlignment="1">
      <alignment horizontal="distributed" vertical="center" wrapText="1" justifyLastLine="1"/>
    </xf>
    <xf numFmtId="0" fontId="9" fillId="0" borderId="6" xfId="0" applyFont="1" applyBorder="1" applyAlignment="1">
      <alignment horizontal="distributed" vertical="center" wrapText="1" justifyLastLine="1"/>
    </xf>
    <xf numFmtId="0" fontId="9" fillId="0" borderId="36" xfId="0" applyFont="1" applyBorder="1" applyAlignment="1">
      <alignment horizontal="distributed" vertical="center" wrapText="1" justifyLastLine="1"/>
    </xf>
    <xf numFmtId="0" fontId="9" fillId="0" borderId="37" xfId="0" applyFont="1" applyBorder="1" applyAlignment="1">
      <alignment horizontal="distributed" vertical="center" wrapText="1" justifyLastLine="1"/>
    </xf>
    <xf numFmtId="38" fontId="0" fillId="0" borderId="0" xfId="0" applyNumberFormat="1"/>
    <xf numFmtId="40" fontId="0" fillId="0" borderId="0" xfId="0" applyNumberFormat="1"/>
  </cellXfs>
  <cellStyles count="2">
    <cellStyle name="桁区切り" xfId="1" builtinId="6"/>
    <cellStyle name="標準" xfId="0" builtinId="0"/>
  </cellStyles>
  <dxfs count="1">
    <dxf>
      <fill>
        <patternFill>
          <bgColor theme="9"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Sheet1!$B$2</c:f>
              <c:strCache>
                <c:ptCount val="1"/>
                <c:pt idx="0">
                  <c:v>折半額</c:v>
                </c:pt>
              </c:strCache>
            </c:strRef>
          </c:tx>
          <c:spPr>
            <a:ln w="19050" cap="rnd">
              <a:solidFill>
                <a:schemeClr val="accent1"/>
              </a:solidFill>
              <a:round/>
            </a:ln>
            <a:effectLst/>
          </c:spPr>
          <c:marker>
            <c:symbol val="none"/>
          </c:marker>
          <c:cat>
            <c:numRef>
              <c:f>Sheet1!$A$3:$A$34</c:f>
              <c:numCache>
                <c:formatCode>#,##0_);[Red]\(#,##0\)</c:formatCode>
                <c:ptCount val="32"/>
                <c:pt idx="0">
                  <c:v>88000</c:v>
                </c:pt>
                <c:pt idx="1">
                  <c:v>98000</c:v>
                </c:pt>
                <c:pt idx="2">
                  <c:v>104000</c:v>
                </c:pt>
                <c:pt idx="3">
                  <c:v>110000</c:v>
                </c:pt>
                <c:pt idx="4">
                  <c:v>118000</c:v>
                </c:pt>
                <c:pt idx="5">
                  <c:v>126000</c:v>
                </c:pt>
                <c:pt idx="6">
                  <c:v>134000</c:v>
                </c:pt>
                <c:pt idx="7">
                  <c:v>142000</c:v>
                </c:pt>
                <c:pt idx="8">
                  <c:v>150000</c:v>
                </c:pt>
                <c:pt idx="9">
                  <c:v>160000</c:v>
                </c:pt>
                <c:pt idx="10">
                  <c:v>170000</c:v>
                </c:pt>
                <c:pt idx="11">
                  <c:v>180000</c:v>
                </c:pt>
                <c:pt idx="12">
                  <c:v>190000</c:v>
                </c:pt>
                <c:pt idx="13">
                  <c:v>200000</c:v>
                </c:pt>
                <c:pt idx="14">
                  <c:v>220000</c:v>
                </c:pt>
                <c:pt idx="15">
                  <c:v>240000</c:v>
                </c:pt>
                <c:pt idx="16">
                  <c:v>260000</c:v>
                </c:pt>
                <c:pt idx="17">
                  <c:v>280000</c:v>
                </c:pt>
                <c:pt idx="18">
                  <c:v>300000</c:v>
                </c:pt>
                <c:pt idx="19">
                  <c:v>320000</c:v>
                </c:pt>
                <c:pt idx="20">
                  <c:v>340000</c:v>
                </c:pt>
                <c:pt idx="21">
                  <c:v>360000</c:v>
                </c:pt>
                <c:pt idx="22">
                  <c:v>380000</c:v>
                </c:pt>
                <c:pt idx="23">
                  <c:v>410000</c:v>
                </c:pt>
                <c:pt idx="24">
                  <c:v>440000</c:v>
                </c:pt>
                <c:pt idx="25">
                  <c:v>470000</c:v>
                </c:pt>
                <c:pt idx="26">
                  <c:v>500000</c:v>
                </c:pt>
                <c:pt idx="27">
                  <c:v>530000</c:v>
                </c:pt>
                <c:pt idx="28">
                  <c:v>560000</c:v>
                </c:pt>
                <c:pt idx="29">
                  <c:v>590000</c:v>
                </c:pt>
                <c:pt idx="30">
                  <c:v>620000</c:v>
                </c:pt>
                <c:pt idx="31">
                  <c:v>650000</c:v>
                </c:pt>
              </c:numCache>
            </c:numRef>
          </c:cat>
          <c:val>
            <c:numRef>
              <c:f>Sheet1!$B$3:$B$34</c:f>
              <c:numCache>
                <c:formatCode>#,##0.00_);[Red]\(#,##0.00\)</c:formatCode>
                <c:ptCount val="32"/>
                <c:pt idx="0">
                  <c:v>8052</c:v>
                </c:pt>
                <c:pt idx="1">
                  <c:v>8967</c:v>
                </c:pt>
                <c:pt idx="2">
                  <c:v>9516</c:v>
                </c:pt>
                <c:pt idx="3">
                  <c:v>10065</c:v>
                </c:pt>
                <c:pt idx="4">
                  <c:v>10797</c:v>
                </c:pt>
                <c:pt idx="5">
                  <c:v>11529</c:v>
                </c:pt>
                <c:pt idx="6">
                  <c:v>12261</c:v>
                </c:pt>
                <c:pt idx="7">
                  <c:v>12993</c:v>
                </c:pt>
                <c:pt idx="8">
                  <c:v>13725</c:v>
                </c:pt>
                <c:pt idx="9">
                  <c:v>14640</c:v>
                </c:pt>
                <c:pt idx="10">
                  <c:v>15555</c:v>
                </c:pt>
                <c:pt idx="11">
                  <c:v>16470</c:v>
                </c:pt>
                <c:pt idx="12">
                  <c:v>17385</c:v>
                </c:pt>
                <c:pt idx="13">
                  <c:v>18300</c:v>
                </c:pt>
                <c:pt idx="14">
                  <c:v>20130</c:v>
                </c:pt>
                <c:pt idx="15">
                  <c:v>21960</c:v>
                </c:pt>
                <c:pt idx="16">
                  <c:v>23790</c:v>
                </c:pt>
                <c:pt idx="17">
                  <c:v>25620</c:v>
                </c:pt>
                <c:pt idx="18">
                  <c:v>27450</c:v>
                </c:pt>
                <c:pt idx="19">
                  <c:v>29280</c:v>
                </c:pt>
                <c:pt idx="20">
                  <c:v>31110</c:v>
                </c:pt>
                <c:pt idx="21">
                  <c:v>32940</c:v>
                </c:pt>
                <c:pt idx="22">
                  <c:v>34770</c:v>
                </c:pt>
                <c:pt idx="23">
                  <c:v>37515</c:v>
                </c:pt>
                <c:pt idx="24">
                  <c:v>40260</c:v>
                </c:pt>
                <c:pt idx="25">
                  <c:v>43005</c:v>
                </c:pt>
                <c:pt idx="26">
                  <c:v>45750</c:v>
                </c:pt>
                <c:pt idx="27">
                  <c:v>48495</c:v>
                </c:pt>
                <c:pt idx="28">
                  <c:v>51240</c:v>
                </c:pt>
                <c:pt idx="29">
                  <c:v>53985</c:v>
                </c:pt>
                <c:pt idx="30">
                  <c:v>56730</c:v>
                </c:pt>
                <c:pt idx="31">
                  <c:v>59475</c:v>
                </c:pt>
              </c:numCache>
            </c:numRef>
          </c:val>
          <c:smooth val="0"/>
          <c:extLst>
            <c:ext xmlns:c16="http://schemas.microsoft.com/office/drawing/2014/chart" uri="{C3380CC4-5D6E-409C-BE32-E72D297353CC}">
              <c16:uniqueId val="{00000000-3A79-F343-96C6-13EDB4EDE86A}"/>
            </c:ext>
          </c:extLst>
        </c:ser>
        <c:dLbls>
          <c:showLegendKey val="0"/>
          <c:showVal val="0"/>
          <c:showCatName val="0"/>
          <c:showSerName val="0"/>
          <c:showPercent val="0"/>
          <c:showBubbleSize val="0"/>
        </c:dLbls>
        <c:smooth val="0"/>
        <c:axId val="1488830128"/>
        <c:axId val="1487979648"/>
      </c:lineChart>
      <c:catAx>
        <c:axId val="1488830128"/>
        <c:scaling>
          <c:orientation val="minMax"/>
        </c:scaling>
        <c:delete val="0"/>
        <c:axPos val="b"/>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487979648"/>
        <c:crosses val="autoZero"/>
        <c:auto val="1"/>
        <c:lblAlgn val="ctr"/>
        <c:lblOffset val="100"/>
        <c:noMultiLvlLbl val="0"/>
      </c:catAx>
      <c:valAx>
        <c:axId val="148797964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48883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41</xdr:row>
      <xdr:rowOff>95250</xdr:rowOff>
    </xdr:from>
    <xdr:to>
      <xdr:col>8</xdr:col>
      <xdr:colOff>0</xdr:colOff>
      <xdr:row>48</xdr:row>
      <xdr:rowOff>0</xdr:rowOff>
    </xdr:to>
    <xdr:sp macro="" textlink="">
      <xdr:nvSpPr>
        <xdr:cNvPr id="2" name="AutoShape 5">
          <a:extLst>
            <a:ext uri="{FF2B5EF4-FFF2-40B4-BE49-F238E27FC236}">
              <a16:creationId xmlns:a16="http://schemas.microsoft.com/office/drawing/2014/main" id="{00000000-0008-0000-0000-000002000000}"/>
            </a:ext>
          </a:extLst>
        </xdr:cNvPr>
        <xdr:cNvSpPr>
          <a:spLocks noChangeArrowheads="1"/>
        </xdr:cNvSpPr>
      </xdr:nvSpPr>
      <xdr:spPr bwMode="auto">
        <a:xfrm>
          <a:off x="0" y="7734300"/>
          <a:ext cx="8391525" cy="1419225"/>
        </a:xfrm>
        <a:prstGeom prst="roundRect">
          <a:avLst>
            <a:gd name="adj" fmla="val 16667"/>
          </a:avLst>
        </a:pr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828675</xdr:colOff>
      <xdr:row>1</xdr:row>
      <xdr:rowOff>82550</xdr:rowOff>
    </xdr:from>
    <xdr:to>
      <xdr:col>7</xdr:col>
      <xdr:colOff>2136775</xdr:colOff>
      <xdr:row>2</xdr:row>
      <xdr:rowOff>155575</xdr:rowOff>
    </xdr:to>
    <xdr:sp macro="" textlink="">
      <xdr:nvSpPr>
        <xdr:cNvPr id="3" name="Text Box 9">
          <a:extLst>
            <a:ext uri="{FF2B5EF4-FFF2-40B4-BE49-F238E27FC236}">
              <a16:creationId xmlns:a16="http://schemas.microsoft.com/office/drawing/2014/main" id="{00000000-0008-0000-0000-000003000000}"/>
            </a:ext>
          </a:extLst>
        </xdr:cNvPr>
        <xdr:cNvSpPr txBox="1">
          <a:spLocks noChangeArrowheads="1"/>
        </xdr:cNvSpPr>
      </xdr:nvSpPr>
      <xdr:spPr bwMode="auto">
        <a:xfrm>
          <a:off x="7877175" y="263525"/>
          <a:ext cx="1308100" cy="254000"/>
        </a:xfrm>
        <a:prstGeom prst="rect">
          <a:avLst/>
        </a:prstGeom>
        <a:noFill/>
        <a:ln w="41275" cmpd="dbl">
          <a:noFill/>
          <a:miter lim="800000"/>
          <a:headEnd/>
          <a:tailEnd/>
        </a:ln>
        <a:effectLst/>
      </xdr:spPr>
      <xdr:txBody>
        <a:bodyPr vertOverflow="clip" wrap="square" lIns="0" tIns="0" rIns="27432" bIns="18288" anchor="b" upright="1"/>
        <a:lstStyle/>
        <a:p>
          <a:pPr algn="r" rtl="0">
            <a:defRPr sz="1000"/>
          </a:pPr>
          <a:r>
            <a:rPr lang="en-US" altLang="ja-JP" sz="800" b="0" i="0" u="none" strike="noStrike" baseline="0">
              <a:solidFill>
                <a:srgbClr val="000000"/>
              </a:solidFill>
              <a:latin typeface="ＭＳ ゴシック"/>
              <a:ea typeface="ＭＳ ゴシック"/>
            </a:rPr>
            <a:t>(</a:t>
          </a:r>
          <a:r>
            <a:rPr lang="ja-JP" altLang="en-US" sz="800" b="0" i="0" u="none" strike="noStrike" baseline="0">
              <a:solidFill>
                <a:srgbClr val="000000"/>
              </a:solidFill>
              <a:latin typeface="ＭＳ ゴシック"/>
              <a:ea typeface="ＭＳ ゴシック"/>
            </a:rPr>
            <a:t>単位：円）</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546100</xdr:colOff>
      <xdr:row>5</xdr:row>
      <xdr:rowOff>165100</xdr:rowOff>
    </xdr:from>
    <xdr:to>
      <xdr:col>16</xdr:col>
      <xdr:colOff>762000</xdr:colOff>
      <xdr:row>34</xdr:row>
      <xdr:rowOff>38100</xdr:rowOff>
    </xdr:to>
    <xdr:graphicFrame macro="">
      <xdr:nvGraphicFramePr>
        <xdr:cNvPr id="2" name="グラフ 1">
          <a:extLst>
            <a:ext uri="{FF2B5EF4-FFF2-40B4-BE49-F238E27FC236}">
              <a16:creationId xmlns:a16="http://schemas.microsoft.com/office/drawing/2014/main" id="{9C8B1CC9-73A1-2145-D2AF-CD160AD3A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FF99FF"/>
            </a:gs>
            <a:gs pos="50000">
              <a:srgbClr val="FFFFFF"/>
            </a:gs>
            <a:gs pos="100000">
              <a:srgbClr val="FF99FF"/>
            </a:gs>
          </a:gsLst>
          <a:lin ang="5400000" scaled="1"/>
        </a:gradFill>
        <a:ln w="41275" cap="flat" cmpd="dbl" algn="ctr">
          <a:solidFill>
            <a:srgbClr val="CD9B9B"/>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FF99FF"/>
            </a:gs>
            <a:gs pos="50000">
              <a:srgbClr val="FFFFFF"/>
            </a:gs>
            <a:gs pos="100000">
              <a:srgbClr val="FF99FF"/>
            </a:gs>
          </a:gsLst>
          <a:lin ang="5400000" scaled="1"/>
        </a:gradFill>
        <a:ln w="41275" cap="flat" cmpd="dbl" algn="ctr">
          <a:solidFill>
            <a:srgbClr val="CD9B9B"/>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
  <sheetViews>
    <sheetView view="pageBreakPreview" zoomScaleNormal="100" zoomScaleSheetLayoutView="100" workbookViewId="0">
      <selection activeCell="GJ10" sqref="GJ10"/>
    </sheetView>
  </sheetViews>
  <sheetFormatPr baseColWidth="10" defaultColWidth="0.1640625" defaultRowHeight="14"/>
  <cols>
    <col min="1" max="1" width="1.33203125" style="1" customWidth="1"/>
    <col min="2" max="2" width="6.1640625" style="1" customWidth="1"/>
    <col min="3" max="3" width="15.33203125" style="2" customWidth="1"/>
    <col min="4" max="4" width="17.83203125" style="1" customWidth="1"/>
    <col min="5" max="5" width="6.83203125" style="1" customWidth="1"/>
    <col min="6" max="6" width="17.83203125" style="1" customWidth="1"/>
    <col min="7" max="8" width="28.1640625" style="1" customWidth="1"/>
    <col min="9" max="9" width="0.1640625" style="1" customWidth="1"/>
    <col min="10" max="16384" width="0.1640625" style="1"/>
  </cols>
  <sheetData>
    <row r="1" spans="1:9" ht="14.25" customHeight="1">
      <c r="A1" s="92"/>
      <c r="B1" s="93" t="s">
        <v>37</v>
      </c>
      <c r="C1" s="93"/>
      <c r="D1" s="93"/>
      <c r="E1" s="93"/>
      <c r="F1" s="93"/>
      <c r="G1" s="94"/>
      <c r="H1" s="94"/>
      <c r="I1" s="3"/>
    </row>
    <row r="2" spans="1:9" ht="14.25" customHeight="1">
      <c r="A2" s="92"/>
      <c r="B2" s="93"/>
      <c r="C2" s="93"/>
      <c r="D2" s="93"/>
      <c r="E2" s="93"/>
      <c r="F2" s="93"/>
      <c r="G2" s="94"/>
      <c r="H2" s="94"/>
      <c r="I2" s="3"/>
    </row>
    <row r="3" spans="1:9" ht="14.25" customHeight="1" thickBot="1">
      <c r="A3" s="92"/>
      <c r="B3" s="93"/>
      <c r="C3" s="93"/>
      <c r="D3" s="93"/>
      <c r="E3" s="93"/>
      <c r="F3" s="93"/>
      <c r="G3" s="94"/>
      <c r="H3" s="94"/>
      <c r="I3" s="3"/>
    </row>
    <row r="4" spans="1:9" ht="15" customHeight="1" thickTop="1">
      <c r="A4" s="3"/>
      <c r="B4" s="95" t="s">
        <v>7</v>
      </c>
      <c r="C4" s="96"/>
      <c r="D4" s="101" t="s">
        <v>8</v>
      </c>
      <c r="E4" s="96"/>
      <c r="F4" s="102"/>
      <c r="G4" s="107" t="s">
        <v>30</v>
      </c>
      <c r="H4" s="108"/>
      <c r="I4" s="3"/>
    </row>
    <row r="5" spans="1:9" ht="15" customHeight="1">
      <c r="A5" s="3"/>
      <c r="B5" s="97"/>
      <c r="C5" s="98"/>
      <c r="D5" s="103"/>
      <c r="E5" s="98"/>
      <c r="F5" s="104"/>
      <c r="G5" s="109"/>
      <c r="H5" s="110"/>
      <c r="I5" s="3"/>
    </row>
    <row r="6" spans="1:9" ht="15" customHeight="1" thickBot="1">
      <c r="A6" s="3"/>
      <c r="B6" s="97"/>
      <c r="C6" s="98"/>
      <c r="D6" s="103"/>
      <c r="E6" s="98"/>
      <c r="F6" s="104"/>
      <c r="G6" s="111"/>
      <c r="H6" s="112"/>
      <c r="I6" s="3"/>
    </row>
    <row r="7" spans="1:9" ht="15" customHeight="1" thickBot="1">
      <c r="A7" s="3"/>
      <c r="B7" s="99"/>
      <c r="C7" s="100"/>
      <c r="D7" s="103"/>
      <c r="E7" s="98"/>
      <c r="F7" s="104"/>
      <c r="G7" s="26" t="s">
        <v>2</v>
      </c>
      <c r="H7" s="27" t="s">
        <v>3</v>
      </c>
      <c r="I7" s="3"/>
    </row>
    <row r="8" spans="1:9" ht="15" customHeight="1" thickBot="1">
      <c r="A8" s="3"/>
      <c r="B8" s="24" t="s">
        <v>0</v>
      </c>
      <c r="C8" s="25" t="s">
        <v>1</v>
      </c>
      <c r="D8" s="105"/>
      <c r="E8" s="100"/>
      <c r="F8" s="106"/>
      <c r="G8" s="46">
        <v>18.3</v>
      </c>
      <c r="H8" s="47">
        <v>9.15</v>
      </c>
      <c r="I8" s="3"/>
    </row>
    <row r="9" spans="1:9" ht="18.75" customHeight="1">
      <c r="A9" s="3"/>
      <c r="B9" s="54"/>
      <c r="C9" s="15"/>
      <c r="D9" s="28" t="s">
        <v>4</v>
      </c>
      <c r="E9" s="16"/>
      <c r="F9" s="29" t="s">
        <v>5</v>
      </c>
      <c r="G9" s="17"/>
      <c r="H9" s="18"/>
      <c r="I9" s="3"/>
    </row>
    <row r="10" spans="1:9" ht="15" customHeight="1">
      <c r="A10" s="3"/>
      <c r="B10" s="38">
        <v>1</v>
      </c>
      <c r="C10" s="39">
        <v>88000</v>
      </c>
      <c r="D10" s="40"/>
      <c r="E10" s="44" t="s">
        <v>6</v>
      </c>
      <c r="F10" s="41">
        <v>93000</v>
      </c>
      <c r="G10" s="42">
        <f>C10*G8/100</f>
        <v>16104</v>
      </c>
      <c r="H10" s="43">
        <f>G10/2</f>
        <v>8052</v>
      </c>
      <c r="I10" s="3"/>
    </row>
    <row r="11" spans="1:9" s="5" customFormat="1" ht="15" customHeight="1">
      <c r="A11" s="4"/>
      <c r="B11" s="75">
        <v>2</v>
      </c>
      <c r="C11" s="56">
        <v>98000</v>
      </c>
      <c r="D11" s="57">
        <v>93000</v>
      </c>
      <c r="E11" s="58" t="s">
        <v>6</v>
      </c>
      <c r="F11" s="59">
        <v>101000</v>
      </c>
      <c r="G11" s="60">
        <f>C11*G8/100</f>
        <v>17934</v>
      </c>
      <c r="H11" s="61">
        <f t="shared" ref="H11:H41" si="0">G11/2</f>
        <v>8967</v>
      </c>
      <c r="I11" s="4"/>
    </row>
    <row r="12" spans="1:9" s="5" customFormat="1" ht="15" customHeight="1">
      <c r="A12" s="4"/>
      <c r="B12" s="30">
        <v>3</v>
      </c>
      <c r="C12" s="31">
        <v>104000</v>
      </c>
      <c r="D12" s="32">
        <v>101000</v>
      </c>
      <c r="E12" s="33" t="s">
        <v>6</v>
      </c>
      <c r="F12" s="34">
        <v>107000</v>
      </c>
      <c r="G12" s="35">
        <f>C12*G8/100</f>
        <v>19032</v>
      </c>
      <c r="H12" s="36">
        <f t="shared" si="0"/>
        <v>9516</v>
      </c>
      <c r="I12" s="4"/>
    </row>
    <row r="13" spans="1:9" s="5" customFormat="1" ht="15" customHeight="1">
      <c r="A13" s="4"/>
      <c r="B13" s="55">
        <v>4</v>
      </c>
      <c r="C13" s="62">
        <v>110000</v>
      </c>
      <c r="D13" s="63">
        <v>107000</v>
      </c>
      <c r="E13" s="64" t="s">
        <v>6</v>
      </c>
      <c r="F13" s="65">
        <v>114000</v>
      </c>
      <c r="G13" s="66">
        <f>C13*G8/100</f>
        <v>20130</v>
      </c>
      <c r="H13" s="67">
        <f t="shared" si="0"/>
        <v>10065</v>
      </c>
      <c r="I13" s="4"/>
    </row>
    <row r="14" spans="1:9" s="5" customFormat="1" ht="15" customHeight="1">
      <c r="A14" s="4"/>
      <c r="B14" s="37">
        <v>5</v>
      </c>
      <c r="C14" s="31">
        <v>118000</v>
      </c>
      <c r="D14" s="32">
        <v>114000</v>
      </c>
      <c r="E14" s="33" t="s">
        <v>6</v>
      </c>
      <c r="F14" s="34">
        <v>122000</v>
      </c>
      <c r="G14" s="35">
        <f>C14*G8/100</f>
        <v>21594</v>
      </c>
      <c r="H14" s="36">
        <f t="shared" si="0"/>
        <v>10797</v>
      </c>
      <c r="I14" s="4"/>
    </row>
    <row r="15" spans="1:9" s="5" customFormat="1" ht="15" customHeight="1">
      <c r="A15" s="4"/>
      <c r="B15" s="55">
        <v>6</v>
      </c>
      <c r="C15" s="62">
        <v>126000</v>
      </c>
      <c r="D15" s="63">
        <v>122000</v>
      </c>
      <c r="E15" s="64" t="s">
        <v>6</v>
      </c>
      <c r="F15" s="65">
        <v>130000</v>
      </c>
      <c r="G15" s="66">
        <f>C15*G8/100</f>
        <v>23058</v>
      </c>
      <c r="H15" s="67">
        <f t="shared" si="0"/>
        <v>11529</v>
      </c>
      <c r="I15" s="4"/>
    </row>
    <row r="16" spans="1:9" s="5" customFormat="1" ht="15" customHeight="1">
      <c r="A16" s="4"/>
      <c r="B16" s="37">
        <v>7</v>
      </c>
      <c r="C16" s="31">
        <v>134000</v>
      </c>
      <c r="D16" s="32">
        <v>130000</v>
      </c>
      <c r="E16" s="33" t="s">
        <v>6</v>
      </c>
      <c r="F16" s="34">
        <v>138000</v>
      </c>
      <c r="G16" s="35">
        <f>C16*G8/100</f>
        <v>24522</v>
      </c>
      <c r="H16" s="36">
        <f t="shared" si="0"/>
        <v>12261</v>
      </c>
      <c r="I16" s="4"/>
    </row>
    <row r="17" spans="1:13" s="5" customFormat="1" ht="15" customHeight="1">
      <c r="A17" s="4"/>
      <c r="B17" s="55">
        <v>8</v>
      </c>
      <c r="C17" s="62">
        <v>142000</v>
      </c>
      <c r="D17" s="63">
        <v>138000</v>
      </c>
      <c r="E17" s="64" t="s">
        <v>6</v>
      </c>
      <c r="F17" s="65">
        <v>146000</v>
      </c>
      <c r="G17" s="66">
        <f>C17*G8/100</f>
        <v>25986</v>
      </c>
      <c r="H17" s="67">
        <f t="shared" si="0"/>
        <v>12993</v>
      </c>
      <c r="I17" s="4"/>
    </row>
    <row r="18" spans="1:13" s="5" customFormat="1" ht="15" customHeight="1">
      <c r="A18" s="4"/>
      <c r="B18" s="37">
        <v>9</v>
      </c>
      <c r="C18" s="31">
        <v>150000</v>
      </c>
      <c r="D18" s="32">
        <v>146000</v>
      </c>
      <c r="E18" s="33" t="s">
        <v>6</v>
      </c>
      <c r="F18" s="34">
        <v>155000</v>
      </c>
      <c r="G18" s="35">
        <f>C18*G8/100</f>
        <v>27450</v>
      </c>
      <c r="H18" s="36">
        <f t="shared" si="0"/>
        <v>13725</v>
      </c>
      <c r="I18" s="4"/>
    </row>
    <row r="19" spans="1:13" s="5" customFormat="1" ht="15" customHeight="1">
      <c r="A19" s="4"/>
      <c r="B19" s="55">
        <v>10</v>
      </c>
      <c r="C19" s="62">
        <v>160000</v>
      </c>
      <c r="D19" s="63">
        <v>155000</v>
      </c>
      <c r="E19" s="64" t="s">
        <v>6</v>
      </c>
      <c r="F19" s="65">
        <v>165000</v>
      </c>
      <c r="G19" s="66">
        <f>C19*G8/100</f>
        <v>29280</v>
      </c>
      <c r="H19" s="67">
        <f t="shared" si="0"/>
        <v>14640</v>
      </c>
      <c r="I19" s="4"/>
    </row>
    <row r="20" spans="1:13" s="5" customFormat="1" ht="15" customHeight="1">
      <c r="A20" s="4"/>
      <c r="B20" s="37">
        <v>11</v>
      </c>
      <c r="C20" s="31">
        <v>170000</v>
      </c>
      <c r="D20" s="32">
        <v>165000</v>
      </c>
      <c r="E20" s="33" t="s">
        <v>6</v>
      </c>
      <c r="F20" s="34">
        <v>175000</v>
      </c>
      <c r="G20" s="35">
        <f>C20*G8/100</f>
        <v>31110</v>
      </c>
      <c r="H20" s="36">
        <f t="shared" si="0"/>
        <v>15555</v>
      </c>
      <c r="I20" s="4"/>
    </row>
    <row r="21" spans="1:13" s="5" customFormat="1" ht="15" customHeight="1">
      <c r="A21" s="4"/>
      <c r="B21" s="55">
        <v>12</v>
      </c>
      <c r="C21" s="62">
        <v>180000</v>
      </c>
      <c r="D21" s="63">
        <v>175000</v>
      </c>
      <c r="E21" s="64" t="s">
        <v>6</v>
      </c>
      <c r="F21" s="65">
        <v>185000</v>
      </c>
      <c r="G21" s="66">
        <f>C21*G8/100</f>
        <v>32940</v>
      </c>
      <c r="H21" s="67">
        <f t="shared" si="0"/>
        <v>16470</v>
      </c>
      <c r="I21" s="4"/>
    </row>
    <row r="22" spans="1:13" s="5" customFormat="1" ht="15" customHeight="1">
      <c r="A22" s="4"/>
      <c r="B22" s="37">
        <v>13</v>
      </c>
      <c r="C22" s="31">
        <v>190000</v>
      </c>
      <c r="D22" s="32">
        <v>185000</v>
      </c>
      <c r="E22" s="33" t="s">
        <v>6</v>
      </c>
      <c r="F22" s="34">
        <v>195000</v>
      </c>
      <c r="G22" s="35">
        <f>C22*G8/100</f>
        <v>34770</v>
      </c>
      <c r="H22" s="36">
        <f t="shared" si="0"/>
        <v>17385</v>
      </c>
      <c r="I22" s="4"/>
    </row>
    <row r="23" spans="1:13" s="5" customFormat="1" ht="15" customHeight="1">
      <c r="A23" s="4"/>
      <c r="B23" s="55">
        <v>14</v>
      </c>
      <c r="C23" s="62">
        <v>200000</v>
      </c>
      <c r="D23" s="63">
        <v>195000</v>
      </c>
      <c r="E23" s="64" t="s">
        <v>6</v>
      </c>
      <c r="F23" s="65">
        <v>210000</v>
      </c>
      <c r="G23" s="66">
        <f>C23*G8/100</f>
        <v>36600</v>
      </c>
      <c r="H23" s="67">
        <f t="shared" si="0"/>
        <v>18300</v>
      </c>
      <c r="I23" s="4"/>
    </row>
    <row r="24" spans="1:13" s="5" customFormat="1" ht="15" customHeight="1">
      <c r="A24" s="4"/>
      <c r="B24" s="37">
        <v>15</v>
      </c>
      <c r="C24" s="31">
        <v>220000</v>
      </c>
      <c r="D24" s="32">
        <v>210000</v>
      </c>
      <c r="E24" s="33" t="s">
        <v>6</v>
      </c>
      <c r="F24" s="34">
        <v>230000</v>
      </c>
      <c r="G24" s="35">
        <f>C24*G8/100</f>
        <v>40260</v>
      </c>
      <c r="H24" s="36">
        <f t="shared" si="0"/>
        <v>20130</v>
      </c>
      <c r="I24" s="4"/>
    </row>
    <row r="25" spans="1:13" s="5" customFormat="1" ht="15" customHeight="1">
      <c r="A25" s="4"/>
      <c r="B25" s="55">
        <v>16</v>
      </c>
      <c r="C25" s="62">
        <v>240000</v>
      </c>
      <c r="D25" s="63">
        <v>230000</v>
      </c>
      <c r="E25" s="64" t="s">
        <v>6</v>
      </c>
      <c r="F25" s="65">
        <v>250000</v>
      </c>
      <c r="G25" s="66">
        <f>C25*G8/100</f>
        <v>43920</v>
      </c>
      <c r="H25" s="67">
        <f t="shared" si="0"/>
        <v>21960</v>
      </c>
      <c r="I25" s="4"/>
    </row>
    <row r="26" spans="1:13" s="5" customFormat="1" ht="15" customHeight="1">
      <c r="A26" s="4"/>
      <c r="B26" s="37">
        <v>17</v>
      </c>
      <c r="C26" s="31">
        <v>260000</v>
      </c>
      <c r="D26" s="32">
        <v>250000</v>
      </c>
      <c r="E26" s="33" t="s">
        <v>6</v>
      </c>
      <c r="F26" s="34">
        <v>270000</v>
      </c>
      <c r="G26" s="35">
        <f>C26*G8/100</f>
        <v>47580</v>
      </c>
      <c r="H26" s="36">
        <f t="shared" si="0"/>
        <v>23790</v>
      </c>
      <c r="I26" s="4"/>
    </row>
    <row r="27" spans="1:13" s="5" customFormat="1" ht="15" customHeight="1">
      <c r="A27" s="4"/>
      <c r="B27" s="55">
        <v>18</v>
      </c>
      <c r="C27" s="62">
        <v>280000</v>
      </c>
      <c r="D27" s="63">
        <v>270000</v>
      </c>
      <c r="E27" s="64" t="s">
        <v>6</v>
      </c>
      <c r="F27" s="65">
        <v>290000</v>
      </c>
      <c r="G27" s="66">
        <f>C27*G8/100</f>
        <v>51240</v>
      </c>
      <c r="H27" s="67">
        <f t="shared" si="0"/>
        <v>25620</v>
      </c>
      <c r="I27" s="4"/>
    </row>
    <row r="28" spans="1:13" s="5" customFormat="1" ht="15" customHeight="1">
      <c r="A28" s="4"/>
      <c r="B28" s="37">
        <v>19</v>
      </c>
      <c r="C28" s="31">
        <v>300000</v>
      </c>
      <c r="D28" s="32">
        <v>290000</v>
      </c>
      <c r="E28" s="33" t="s">
        <v>6</v>
      </c>
      <c r="F28" s="34">
        <v>310000</v>
      </c>
      <c r="G28" s="35">
        <f>C28*G8/100</f>
        <v>54900</v>
      </c>
      <c r="H28" s="36">
        <f t="shared" si="0"/>
        <v>27450</v>
      </c>
      <c r="I28" s="4"/>
      <c r="M28" s="4"/>
    </row>
    <row r="29" spans="1:13" s="5" customFormat="1" ht="15" customHeight="1">
      <c r="A29" s="4"/>
      <c r="B29" s="55">
        <v>20</v>
      </c>
      <c r="C29" s="62">
        <v>320000</v>
      </c>
      <c r="D29" s="63">
        <v>310000</v>
      </c>
      <c r="E29" s="64" t="s">
        <v>6</v>
      </c>
      <c r="F29" s="65">
        <v>330000</v>
      </c>
      <c r="G29" s="66">
        <f>C29*G8/100</f>
        <v>58560</v>
      </c>
      <c r="H29" s="67">
        <f t="shared" si="0"/>
        <v>29280</v>
      </c>
      <c r="I29" s="4"/>
      <c r="M29" s="4"/>
    </row>
    <row r="30" spans="1:13" s="5" customFormat="1" ht="15" customHeight="1">
      <c r="A30" s="4"/>
      <c r="B30" s="37">
        <v>21</v>
      </c>
      <c r="C30" s="31">
        <v>340000</v>
      </c>
      <c r="D30" s="32">
        <v>330000</v>
      </c>
      <c r="E30" s="33" t="s">
        <v>6</v>
      </c>
      <c r="F30" s="34">
        <v>350000</v>
      </c>
      <c r="G30" s="35">
        <f>C30*G8/100</f>
        <v>62220</v>
      </c>
      <c r="H30" s="36">
        <f t="shared" si="0"/>
        <v>31110</v>
      </c>
      <c r="I30" s="4"/>
    </row>
    <row r="31" spans="1:13" s="5" customFormat="1" ht="15" customHeight="1">
      <c r="A31" s="4"/>
      <c r="B31" s="55">
        <v>22</v>
      </c>
      <c r="C31" s="62">
        <v>360000</v>
      </c>
      <c r="D31" s="63">
        <v>350000</v>
      </c>
      <c r="E31" s="64" t="s">
        <v>6</v>
      </c>
      <c r="F31" s="65">
        <v>370000</v>
      </c>
      <c r="G31" s="66">
        <f>C31*G8/100</f>
        <v>65880</v>
      </c>
      <c r="H31" s="67">
        <f t="shared" si="0"/>
        <v>32940</v>
      </c>
      <c r="I31" s="4"/>
    </row>
    <row r="32" spans="1:13" s="5" customFormat="1" ht="15" customHeight="1">
      <c r="A32" s="4"/>
      <c r="B32" s="37">
        <v>23</v>
      </c>
      <c r="C32" s="31">
        <v>380000</v>
      </c>
      <c r="D32" s="32">
        <v>370000</v>
      </c>
      <c r="E32" s="33" t="s">
        <v>6</v>
      </c>
      <c r="F32" s="34">
        <v>395000</v>
      </c>
      <c r="G32" s="35">
        <f>C32*G8/100</f>
        <v>69540</v>
      </c>
      <c r="H32" s="36">
        <f t="shared" si="0"/>
        <v>34770</v>
      </c>
      <c r="I32" s="4"/>
    </row>
    <row r="33" spans="1:9" s="5" customFormat="1" ht="15" customHeight="1">
      <c r="A33" s="4"/>
      <c r="B33" s="55">
        <v>24</v>
      </c>
      <c r="C33" s="62">
        <v>410000</v>
      </c>
      <c r="D33" s="63">
        <v>395000</v>
      </c>
      <c r="E33" s="64" t="s">
        <v>6</v>
      </c>
      <c r="F33" s="65">
        <v>425000</v>
      </c>
      <c r="G33" s="66">
        <f>C33*G8/100</f>
        <v>75030</v>
      </c>
      <c r="H33" s="67">
        <f t="shared" si="0"/>
        <v>37515</v>
      </c>
      <c r="I33" s="4"/>
    </row>
    <row r="34" spans="1:9" s="5" customFormat="1" ht="15" customHeight="1">
      <c r="A34" s="4"/>
      <c r="B34" s="37">
        <v>25</v>
      </c>
      <c r="C34" s="31">
        <v>440000</v>
      </c>
      <c r="D34" s="32">
        <v>425000</v>
      </c>
      <c r="E34" s="33" t="s">
        <v>6</v>
      </c>
      <c r="F34" s="34">
        <v>455000</v>
      </c>
      <c r="G34" s="35">
        <f>C34*G8/100</f>
        <v>80520</v>
      </c>
      <c r="H34" s="36">
        <f t="shared" si="0"/>
        <v>40260</v>
      </c>
      <c r="I34" s="4"/>
    </row>
    <row r="35" spans="1:9" s="5" customFormat="1" ht="15" customHeight="1">
      <c r="A35" s="4"/>
      <c r="B35" s="55">
        <v>26</v>
      </c>
      <c r="C35" s="62">
        <v>470000</v>
      </c>
      <c r="D35" s="63">
        <v>455000</v>
      </c>
      <c r="E35" s="64" t="s">
        <v>6</v>
      </c>
      <c r="F35" s="65">
        <v>485000</v>
      </c>
      <c r="G35" s="66">
        <f>C35*G8/100</f>
        <v>86010</v>
      </c>
      <c r="H35" s="67">
        <f t="shared" si="0"/>
        <v>43005</v>
      </c>
      <c r="I35" s="4"/>
    </row>
    <row r="36" spans="1:9" s="5" customFormat="1" ht="15" customHeight="1">
      <c r="A36" s="4"/>
      <c r="B36" s="37">
        <v>27</v>
      </c>
      <c r="C36" s="31">
        <v>500000</v>
      </c>
      <c r="D36" s="32">
        <v>485000</v>
      </c>
      <c r="E36" s="33" t="s">
        <v>6</v>
      </c>
      <c r="F36" s="34">
        <v>515000</v>
      </c>
      <c r="G36" s="35">
        <f>C36*G8/100</f>
        <v>91500</v>
      </c>
      <c r="H36" s="36">
        <f t="shared" si="0"/>
        <v>45750</v>
      </c>
      <c r="I36" s="4"/>
    </row>
    <row r="37" spans="1:9" s="5" customFormat="1" ht="15" customHeight="1">
      <c r="A37" s="4"/>
      <c r="B37" s="55">
        <v>28</v>
      </c>
      <c r="C37" s="62">
        <v>530000</v>
      </c>
      <c r="D37" s="63">
        <v>515000</v>
      </c>
      <c r="E37" s="64" t="s">
        <v>6</v>
      </c>
      <c r="F37" s="65">
        <v>545000</v>
      </c>
      <c r="G37" s="66">
        <f>C37*G8/100</f>
        <v>96990</v>
      </c>
      <c r="H37" s="67">
        <f t="shared" si="0"/>
        <v>48495</v>
      </c>
      <c r="I37" s="4"/>
    </row>
    <row r="38" spans="1:9" s="5" customFormat="1" ht="15" customHeight="1">
      <c r="A38" s="4"/>
      <c r="B38" s="37">
        <v>29</v>
      </c>
      <c r="C38" s="31">
        <v>560000</v>
      </c>
      <c r="D38" s="32">
        <v>545000</v>
      </c>
      <c r="E38" s="33" t="s">
        <v>6</v>
      </c>
      <c r="F38" s="34">
        <v>575000</v>
      </c>
      <c r="G38" s="35">
        <f>C38*G8/100</f>
        <v>102480</v>
      </c>
      <c r="H38" s="36">
        <f t="shared" si="0"/>
        <v>51240</v>
      </c>
      <c r="I38" s="4"/>
    </row>
    <row r="39" spans="1:9" s="5" customFormat="1" ht="15" customHeight="1">
      <c r="A39" s="4"/>
      <c r="B39" s="55">
        <v>30</v>
      </c>
      <c r="C39" s="62">
        <v>590000</v>
      </c>
      <c r="D39" s="63">
        <v>575000</v>
      </c>
      <c r="E39" s="64" t="s">
        <v>6</v>
      </c>
      <c r="F39" s="65">
        <v>605000</v>
      </c>
      <c r="G39" s="66">
        <f>C39*G8/100</f>
        <v>107970</v>
      </c>
      <c r="H39" s="67">
        <f t="shared" si="0"/>
        <v>53985</v>
      </c>
      <c r="I39" s="4"/>
    </row>
    <row r="40" spans="1:9" s="5" customFormat="1" ht="15" customHeight="1">
      <c r="A40" s="4"/>
      <c r="B40" s="48">
        <v>31</v>
      </c>
      <c r="C40" s="49">
        <v>620000</v>
      </c>
      <c r="D40" s="50">
        <v>605000</v>
      </c>
      <c r="E40" s="33" t="s">
        <v>6</v>
      </c>
      <c r="F40" s="51">
        <v>635000</v>
      </c>
      <c r="G40" s="52">
        <f>C40*G8/100</f>
        <v>113460</v>
      </c>
      <c r="H40" s="53">
        <f t="shared" si="0"/>
        <v>56730</v>
      </c>
      <c r="I40" s="4"/>
    </row>
    <row r="41" spans="1:9" s="5" customFormat="1" ht="15" customHeight="1" thickBot="1">
      <c r="A41" s="4"/>
      <c r="B41" s="68">
        <v>32</v>
      </c>
      <c r="C41" s="69">
        <v>650000</v>
      </c>
      <c r="D41" s="70">
        <v>635000</v>
      </c>
      <c r="E41" s="71" t="s">
        <v>6</v>
      </c>
      <c r="F41" s="72"/>
      <c r="G41" s="73">
        <f>C41*G8/100</f>
        <v>118950</v>
      </c>
      <c r="H41" s="74">
        <f t="shared" si="0"/>
        <v>59475</v>
      </c>
      <c r="I41" s="4"/>
    </row>
    <row r="42" spans="1:9" s="5" customFormat="1" ht="11.25" customHeight="1" thickTop="1">
      <c r="A42" s="4"/>
      <c r="B42" s="19"/>
      <c r="C42" s="20"/>
      <c r="D42" s="21"/>
      <c r="E42" s="22"/>
      <c r="F42" s="21"/>
      <c r="G42" s="23"/>
      <c r="H42" s="23"/>
      <c r="I42" s="4"/>
    </row>
    <row r="43" spans="1:9" s="11" customFormat="1" ht="18" customHeight="1">
      <c r="A43" s="10"/>
      <c r="B43" s="89" t="s">
        <v>31</v>
      </c>
      <c r="C43" s="90"/>
      <c r="D43" s="79"/>
      <c r="E43" s="79"/>
      <c r="F43" s="79"/>
      <c r="G43" s="79"/>
      <c r="H43" s="79"/>
      <c r="I43" s="10"/>
    </row>
    <row r="44" spans="1:9" s="5" customFormat="1" ht="18" customHeight="1">
      <c r="A44" s="4"/>
      <c r="B44" s="79" t="s">
        <v>32</v>
      </c>
      <c r="C44" s="90"/>
      <c r="D44" s="79"/>
      <c r="E44" s="79"/>
      <c r="F44" s="79"/>
      <c r="G44" s="79"/>
      <c r="H44" s="79"/>
      <c r="I44" s="4"/>
    </row>
    <row r="45" spans="1:9" s="5" customFormat="1" ht="18" customHeight="1">
      <c r="A45" s="4"/>
      <c r="B45" s="89" t="s">
        <v>35</v>
      </c>
      <c r="C45" s="89"/>
      <c r="D45" s="89"/>
      <c r="E45" s="89"/>
      <c r="F45" s="89"/>
      <c r="G45" s="89"/>
      <c r="H45" s="89"/>
      <c r="I45" s="4"/>
    </row>
    <row r="46" spans="1:9" s="5" customFormat="1" ht="18" customHeight="1">
      <c r="A46" s="4"/>
      <c r="B46" s="79" t="s">
        <v>36</v>
      </c>
      <c r="C46" s="79"/>
      <c r="D46" s="79"/>
      <c r="E46" s="79"/>
      <c r="F46" s="79"/>
      <c r="G46" s="79"/>
      <c r="H46" s="79"/>
      <c r="I46" s="4"/>
    </row>
    <row r="47" spans="1:9" s="5" customFormat="1" ht="6.75" customHeight="1">
      <c r="A47" s="4"/>
      <c r="B47" s="79"/>
      <c r="C47" s="79"/>
      <c r="D47" s="79"/>
      <c r="E47" s="79"/>
      <c r="F47" s="79"/>
      <c r="G47" s="79"/>
      <c r="H47" s="79"/>
      <c r="I47" s="4"/>
    </row>
    <row r="48" spans="1:9" s="5" customFormat="1" ht="18" customHeight="1">
      <c r="A48" s="4"/>
      <c r="B48" s="79" t="s">
        <v>29</v>
      </c>
      <c r="C48" s="79"/>
      <c r="D48" s="79"/>
      <c r="E48" s="79"/>
      <c r="F48" s="79"/>
      <c r="G48" s="79"/>
      <c r="H48" s="79"/>
      <c r="I48" s="79"/>
    </row>
    <row r="49" spans="1:9" s="5" customFormat="1" ht="6" customHeight="1">
      <c r="A49" s="4"/>
      <c r="B49" s="45"/>
      <c r="C49" s="45"/>
      <c r="D49" s="45"/>
      <c r="E49" s="45"/>
      <c r="F49" s="45"/>
      <c r="G49" s="45"/>
      <c r="H49" s="45"/>
      <c r="I49" s="45"/>
    </row>
    <row r="50" spans="1:9" s="5" customFormat="1" ht="21.75" customHeight="1">
      <c r="A50" s="4"/>
      <c r="B50" s="91" t="s">
        <v>33</v>
      </c>
      <c r="C50" s="79"/>
      <c r="D50" s="79"/>
      <c r="E50" s="79"/>
      <c r="F50" s="79"/>
      <c r="G50" s="79"/>
      <c r="H50" s="79"/>
      <c r="I50" s="45"/>
    </row>
    <row r="51" spans="1:9" s="5" customFormat="1" ht="21.75" customHeight="1">
      <c r="A51" s="4"/>
      <c r="B51" s="91" t="s">
        <v>9</v>
      </c>
      <c r="C51" s="79"/>
      <c r="D51" s="79"/>
      <c r="E51" s="79"/>
      <c r="F51" s="79"/>
      <c r="G51" s="79"/>
      <c r="H51" s="79"/>
      <c r="I51" s="4"/>
    </row>
    <row r="52" spans="1:9" s="5" customFormat="1" ht="18" customHeight="1">
      <c r="A52" s="4"/>
      <c r="B52" s="84" t="s">
        <v>10</v>
      </c>
      <c r="C52" s="81"/>
      <c r="D52" s="81"/>
      <c r="E52" s="81"/>
      <c r="F52" s="81"/>
      <c r="G52" s="81"/>
      <c r="H52" s="81"/>
      <c r="I52" s="4"/>
    </row>
    <row r="53" spans="1:9" s="5" customFormat="1" ht="18" customHeight="1">
      <c r="A53" s="4"/>
      <c r="B53" s="84" t="s">
        <v>11</v>
      </c>
      <c r="C53" s="84"/>
      <c r="D53" s="84"/>
      <c r="E53" s="84"/>
      <c r="F53" s="84"/>
      <c r="G53" s="84"/>
      <c r="H53" s="84"/>
      <c r="I53" s="4"/>
    </row>
    <row r="54" spans="1:9" s="5" customFormat="1" ht="18" customHeight="1">
      <c r="A54" s="4"/>
      <c r="B54" s="84" t="s">
        <v>12</v>
      </c>
      <c r="C54" s="84"/>
      <c r="D54" s="84"/>
      <c r="E54" s="84"/>
      <c r="F54" s="84"/>
      <c r="G54" s="84"/>
      <c r="H54" s="84"/>
      <c r="I54" s="6"/>
    </row>
    <row r="55" spans="1:9" s="5" customFormat="1" ht="18" customHeight="1">
      <c r="A55" s="4"/>
      <c r="B55" s="84" t="s">
        <v>14</v>
      </c>
      <c r="C55" s="84"/>
      <c r="D55" s="84"/>
      <c r="E55" s="84"/>
      <c r="F55" s="84"/>
      <c r="G55" s="84"/>
      <c r="H55" s="84"/>
      <c r="I55" s="7"/>
    </row>
    <row r="56" spans="1:9" s="5" customFormat="1" ht="18" customHeight="1">
      <c r="A56" s="4"/>
      <c r="B56" s="84" t="s">
        <v>13</v>
      </c>
      <c r="C56" s="84"/>
      <c r="D56" s="84"/>
      <c r="E56" s="84"/>
      <c r="F56" s="84"/>
      <c r="G56" s="84"/>
      <c r="H56" s="84"/>
      <c r="I56" s="9"/>
    </row>
    <row r="57" spans="1:9" s="5" customFormat="1" ht="5.25" customHeight="1">
      <c r="A57" s="4"/>
      <c r="B57" s="85"/>
      <c r="C57" s="85"/>
      <c r="D57" s="85"/>
      <c r="E57" s="85"/>
      <c r="F57" s="85"/>
      <c r="G57" s="85"/>
      <c r="H57" s="85"/>
      <c r="I57" s="9"/>
    </row>
    <row r="58" spans="1:9" s="5" customFormat="1" ht="18" customHeight="1">
      <c r="A58" s="4"/>
      <c r="B58" s="86" t="s">
        <v>15</v>
      </c>
      <c r="C58" s="86"/>
      <c r="D58" s="86"/>
      <c r="E58" s="86"/>
      <c r="F58" s="86"/>
      <c r="G58" s="86"/>
      <c r="H58" s="86"/>
      <c r="I58" s="9"/>
    </row>
    <row r="59" spans="1:9" s="5" customFormat="1" ht="18" customHeight="1">
      <c r="A59" s="4"/>
      <c r="B59" s="84" t="s">
        <v>16</v>
      </c>
      <c r="C59" s="84"/>
      <c r="D59" s="84"/>
      <c r="E59" s="84"/>
      <c r="F59" s="84"/>
      <c r="G59" s="84"/>
      <c r="H59" s="84"/>
      <c r="I59" s="9"/>
    </row>
    <row r="60" spans="1:9" s="5" customFormat="1" ht="18" customHeight="1">
      <c r="A60" s="4"/>
      <c r="B60" s="80" t="s">
        <v>17</v>
      </c>
      <c r="C60" s="81"/>
      <c r="D60" s="81"/>
      <c r="E60" s="81"/>
      <c r="F60" s="81"/>
      <c r="G60" s="81"/>
      <c r="H60" s="81"/>
      <c r="I60" s="8"/>
    </row>
    <row r="61" spans="1:9" s="5" customFormat="1" ht="4.5" customHeight="1">
      <c r="A61" s="4"/>
      <c r="B61" s="87"/>
      <c r="C61" s="88"/>
      <c r="D61" s="88"/>
      <c r="E61" s="88"/>
      <c r="F61" s="88"/>
      <c r="G61" s="88"/>
      <c r="H61" s="88"/>
      <c r="I61" s="8"/>
    </row>
    <row r="62" spans="1:9" s="5" customFormat="1" ht="18" customHeight="1">
      <c r="A62" s="4"/>
      <c r="B62" s="76" t="s">
        <v>18</v>
      </c>
      <c r="C62" s="77"/>
      <c r="D62" s="77"/>
      <c r="E62" s="77"/>
      <c r="F62" s="77"/>
      <c r="G62" s="77"/>
      <c r="H62" s="77"/>
      <c r="I62" s="8"/>
    </row>
    <row r="63" spans="1:9" s="5" customFormat="1" ht="18" customHeight="1">
      <c r="A63" s="4"/>
      <c r="B63" s="80" t="s">
        <v>19</v>
      </c>
      <c r="C63" s="81"/>
      <c r="D63" s="81"/>
      <c r="E63" s="81"/>
      <c r="F63" s="81"/>
      <c r="G63" s="81"/>
      <c r="H63" s="81"/>
      <c r="I63" s="8"/>
    </row>
    <row r="64" spans="1:9" s="5" customFormat="1" ht="20.25" customHeight="1">
      <c r="A64" s="4"/>
      <c r="B64" s="80" t="s">
        <v>23</v>
      </c>
      <c r="C64" s="81"/>
      <c r="D64" s="81"/>
      <c r="E64" s="81"/>
      <c r="F64" s="81"/>
      <c r="G64" s="81"/>
      <c r="H64" s="81"/>
      <c r="I64" s="8"/>
    </row>
    <row r="65" spans="1:9" s="5" customFormat="1" ht="18.75" customHeight="1">
      <c r="A65" s="4"/>
      <c r="B65" s="80" t="s">
        <v>24</v>
      </c>
      <c r="C65" s="81"/>
      <c r="D65" s="81"/>
      <c r="E65" s="81"/>
      <c r="F65" s="81"/>
      <c r="G65" s="81"/>
      <c r="H65" s="81"/>
      <c r="I65" s="8"/>
    </row>
    <row r="66" spans="1:9" s="5" customFormat="1" ht="4.5" customHeight="1">
      <c r="A66" s="4"/>
      <c r="B66" s="82"/>
      <c r="C66" s="82"/>
      <c r="D66" s="82"/>
      <c r="E66" s="82"/>
      <c r="F66" s="82"/>
      <c r="G66" s="82"/>
      <c r="H66" s="82"/>
      <c r="I66" s="8"/>
    </row>
    <row r="67" spans="1:9" s="5" customFormat="1" ht="18" customHeight="1">
      <c r="A67" s="4"/>
      <c r="B67" s="76" t="s">
        <v>22</v>
      </c>
      <c r="C67" s="76"/>
      <c r="D67" s="76"/>
      <c r="E67" s="76"/>
      <c r="F67" s="76"/>
      <c r="G67" s="76"/>
      <c r="H67" s="76"/>
      <c r="I67" s="8"/>
    </row>
    <row r="68" spans="1:9" s="5" customFormat="1" ht="18" customHeight="1">
      <c r="A68" s="4"/>
      <c r="B68" s="80" t="s">
        <v>21</v>
      </c>
      <c r="C68" s="80"/>
      <c r="D68" s="80"/>
      <c r="E68" s="80"/>
      <c r="F68" s="80"/>
      <c r="G68" s="80"/>
      <c r="H68" s="80"/>
      <c r="I68" s="8"/>
    </row>
    <row r="69" spans="1:9" s="5" customFormat="1" ht="18" customHeight="1">
      <c r="A69" s="4"/>
      <c r="B69" s="80" t="s">
        <v>28</v>
      </c>
      <c r="C69" s="80"/>
      <c r="D69" s="80"/>
      <c r="E69" s="80"/>
      <c r="F69" s="80"/>
      <c r="G69" s="80"/>
      <c r="H69" s="80"/>
      <c r="I69" s="8"/>
    </row>
    <row r="70" spans="1:9" s="5" customFormat="1" ht="18" customHeight="1">
      <c r="A70" s="4"/>
      <c r="B70" s="80" t="s">
        <v>34</v>
      </c>
      <c r="C70" s="81"/>
      <c r="D70" s="81"/>
      <c r="E70" s="81"/>
      <c r="F70" s="81"/>
      <c r="G70" s="81"/>
      <c r="H70" s="81"/>
      <c r="I70" s="8"/>
    </row>
    <row r="71" spans="1:9" s="5" customFormat="1" ht="6.75" customHeight="1">
      <c r="A71" s="4"/>
      <c r="B71" s="82"/>
      <c r="C71" s="81"/>
      <c r="D71" s="81"/>
      <c r="E71" s="81"/>
      <c r="F71" s="81"/>
      <c r="G71" s="81"/>
      <c r="H71" s="81"/>
      <c r="I71" s="8"/>
    </row>
    <row r="72" spans="1:9" s="5" customFormat="1" ht="18" customHeight="1">
      <c r="A72" s="4"/>
      <c r="B72" s="76" t="s">
        <v>25</v>
      </c>
      <c r="C72" s="83"/>
      <c r="D72" s="83"/>
      <c r="E72" s="83"/>
      <c r="F72" s="83"/>
      <c r="G72" s="83"/>
      <c r="H72" s="83"/>
      <c r="I72" s="12"/>
    </row>
    <row r="73" spans="1:9" s="5" customFormat="1" ht="18" customHeight="1">
      <c r="A73" s="4"/>
      <c r="B73" s="76" t="s">
        <v>26</v>
      </c>
      <c r="C73" s="77"/>
      <c r="D73" s="77"/>
      <c r="E73" s="77"/>
      <c r="F73" s="77"/>
      <c r="G73" s="77"/>
      <c r="H73" s="77"/>
      <c r="I73" s="8"/>
    </row>
    <row r="74" spans="1:9" s="5" customFormat="1" ht="18" customHeight="1">
      <c r="A74" s="4"/>
      <c r="B74" s="76" t="s">
        <v>27</v>
      </c>
      <c r="C74" s="78"/>
      <c r="D74" s="78"/>
      <c r="E74" s="78"/>
      <c r="F74" s="78"/>
      <c r="G74" s="78"/>
      <c r="H74" s="78"/>
      <c r="I74" s="8"/>
    </row>
    <row r="75" spans="1:9" s="5" customFormat="1" ht="18" customHeight="1">
      <c r="A75" s="4"/>
      <c r="B75" s="76" t="s">
        <v>20</v>
      </c>
      <c r="C75" s="79"/>
      <c r="D75" s="79"/>
      <c r="E75" s="79"/>
      <c r="F75" s="79"/>
      <c r="G75" s="79"/>
      <c r="H75" s="79"/>
      <c r="I75" s="8"/>
    </row>
    <row r="76" spans="1:9" s="5" customFormat="1" ht="15" customHeight="1">
      <c r="A76" s="4"/>
      <c r="B76" s="13"/>
      <c r="C76" s="14"/>
      <c r="D76" s="14"/>
      <c r="E76" s="14"/>
      <c r="F76" s="14"/>
      <c r="G76" s="14"/>
      <c r="H76" s="14"/>
      <c r="I76" s="8"/>
    </row>
    <row r="77" spans="1:9" ht="13.5" customHeight="1"/>
    <row r="78" spans="1:9" ht="13.5" customHeight="1"/>
    <row r="79" spans="1:9" ht="13.5" customHeight="1"/>
    <row r="80" spans="1:9" ht="13.5" customHeight="1"/>
    <row r="81" ht="13.5" customHeight="1"/>
    <row r="82" ht="13.5" customHeight="1"/>
    <row r="83" ht="13.5" customHeight="1"/>
    <row r="84" ht="13.5" customHeight="1"/>
    <row r="85" ht="13.5" customHeight="1"/>
  </sheetData>
  <mergeCells count="37">
    <mergeCell ref="A1:A3"/>
    <mergeCell ref="B1:H3"/>
    <mergeCell ref="B4:C7"/>
    <mergeCell ref="D4:F8"/>
    <mergeCell ref="G4:H6"/>
    <mergeCell ref="B54:H54"/>
    <mergeCell ref="B43:H43"/>
    <mergeCell ref="B44:H44"/>
    <mergeCell ref="B45:H45"/>
    <mergeCell ref="B46:H46"/>
    <mergeCell ref="B47:H47"/>
    <mergeCell ref="B50:H50"/>
    <mergeCell ref="B48:I48"/>
    <mergeCell ref="B51:H51"/>
    <mergeCell ref="B52:H52"/>
    <mergeCell ref="B53:H53"/>
    <mergeCell ref="B66:H66"/>
    <mergeCell ref="B55:H55"/>
    <mergeCell ref="B56:H56"/>
    <mergeCell ref="B57:H57"/>
    <mergeCell ref="B58:H58"/>
    <mergeCell ref="B59:H59"/>
    <mergeCell ref="B60:H60"/>
    <mergeCell ref="B61:H61"/>
    <mergeCell ref="B62:H62"/>
    <mergeCell ref="B63:H63"/>
    <mergeCell ref="B64:H64"/>
    <mergeCell ref="B65:H65"/>
    <mergeCell ref="B73:H73"/>
    <mergeCell ref="B74:H74"/>
    <mergeCell ref="B75:H75"/>
    <mergeCell ref="B67:H67"/>
    <mergeCell ref="B68:H68"/>
    <mergeCell ref="B69:H69"/>
    <mergeCell ref="B70:H70"/>
    <mergeCell ref="B71:H71"/>
    <mergeCell ref="B72:H72"/>
  </mergeCells>
  <phoneticPr fontId="2"/>
  <conditionalFormatting sqref="B10:H41">
    <cfRule type="expression" dxfId="0" priority="1">
      <formula>MOD(ROW(),2)=1</formula>
    </cfRule>
  </conditionalFormatting>
  <printOptions horizontalCentered="1" verticalCentered="1"/>
  <pageMargins left="0.39370078740157483" right="0.15748031496062992" top="0.19685039370078741" bottom="0.15748031496062992" header="0.19685039370078741" footer="3.937007874015748E-2"/>
  <pageSetup paperSize="9" scale="75"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5C7E-1C1D-A840-97FB-8E068399D71A}">
  <dimension ref="A2:B35"/>
  <sheetViews>
    <sheetView tabSelected="1" workbookViewId="0">
      <selection activeCell="C15" sqref="C15"/>
    </sheetView>
  </sheetViews>
  <sheetFormatPr baseColWidth="10" defaultRowHeight="14"/>
  <sheetData>
    <row r="2" spans="1:2">
      <c r="A2" s="113" t="str">
        <f>料額表!B4</f>
        <v>標準報酬</v>
      </c>
      <c r="B2" s="113" t="str">
        <f>料額表!H7</f>
        <v>折半額</v>
      </c>
    </row>
    <row r="3" spans="1:2">
      <c r="A3" s="113">
        <f>料額表!C10</f>
        <v>88000</v>
      </c>
      <c r="B3" s="114">
        <f>料額表!H10</f>
        <v>8052</v>
      </c>
    </row>
    <row r="4" spans="1:2">
      <c r="A4" s="113">
        <f>料額表!C11</f>
        <v>98000</v>
      </c>
      <c r="B4" s="114">
        <f>料額表!H11</f>
        <v>8967</v>
      </c>
    </row>
    <row r="5" spans="1:2">
      <c r="A5" s="113">
        <f>料額表!C12</f>
        <v>104000</v>
      </c>
      <c r="B5" s="114">
        <f>料額表!H12</f>
        <v>9516</v>
      </c>
    </row>
    <row r="6" spans="1:2">
      <c r="A6" s="113">
        <f>料額表!C13</f>
        <v>110000</v>
      </c>
      <c r="B6" s="114">
        <f>料額表!H13</f>
        <v>10065</v>
      </c>
    </row>
    <row r="7" spans="1:2">
      <c r="A7" s="113">
        <f>料額表!C14</f>
        <v>118000</v>
      </c>
      <c r="B7" s="114">
        <f>料額表!H14</f>
        <v>10797</v>
      </c>
    </row>
    <row r="8" spans="1:2">
      <c r="A8" s="113">
        <f>料額表!C15</f>
        <v>126000</v>
      </c>
      <c r="B8" s="114">
        <f>料額表!H15</f>
        <v>11529</v>
      </c>
    </row>
    <row r="9" spans="1:2">
      <c r="A9" s="113">
        <f>料額表!C16</f>
        <v>134000</v>
      </c>
      <c r="B9" s="114">
        <f>料額表!H16</f>
        <v>12261</v>
      </c>
    </row>
    <row r="10" spans="1:2">
      <c r="A10" s="113">
        <f>料額表!C17</f>
        <v>142000</v>
      </c>
      <c r="B10" s="114">
        <f>料額表!H17</f>
        <v>12993</v>
      </c>
    </row>
    <row r="11" spans="1:2">
      <c r="A11" s="113">
        <f>料額表!C18</f>
        <v>150000</v>
      </c>
      <c r="B11" s="114">
        <f>料額表!H18</f>
        <v>13725</v>
      </c>
    </row>
    <row r="12" spans="1:2">
      <c r="A12" s="113">
        <f>料額表!C19</f>
        <v>160000</v>
      </c>
      <c r="B12" s="114">
        <f>料額表!H19</f>
        <v>14640</v>
      </c>
    </row>
    <row r="13" spans="1:2">
      <c r="A13" s="113">
        <f>料額表!C20</f>
        <v>170000</v>
      </c>
      <c r="B13" s="114">
        <f>料額表!H20</f>
        <v>15555</v>
      </c>
    </row>
    <row r="14" spans="1:2">
      <c r="A14" s="113">
        <f>料額表!C21</f>
        <v>180000</v>
      </c>
      <c r="B14" s="114">
        <f>料額表!H21</f>
        <v>16470</v>
      </c>
    </row>
    <row r="15" spans="1:2">
      <c r="A15" s="113">
        <f>料額表!C22</f>
        <v>190000</v>
      </c>
      <c r="B15" s="114">
        <f>料額表!H22</f>
        <v>17385</v>
      </c>
    </row>
    <row r="16" spans="1:2">
      <c r="A16" s="113">
        <f>料額表!C23</f>
        <v>200000</v>
      </c>
      <c r="B16" s="114">
        <f>料額表!H23</f>
        <v>18300</v>
      </c>
    </row>
    <row r="17" spans="1:2">
      <c r="A17" s="113">
        <f>料額表!C24</f>
        <v>220000</v>
      </c>
      <c r="B17" s="114">
        <f>料額表!H24</f>
        <v>20130</v>
      </c>
    </row>
    <row r="18" spans="1:2">
      <c r="A18" s="113">
        <f>料額表!C25</f>
        <v>240000</v>
      </c>
      <c r="B18" s="114">
        <f>料額表!H25</f>
        <v>21960</v>
      </c>
    </row>
    <row r="19" spans="1:2">
      <c r="A19" s="113">
        <f>料額表!C26</f>
        <v>260000</v>
      </c>
      <c r="B19" s="114">
        <f>料額表!H26</f>
        <v>23790</v>
      </c>
    </row>
    <row r="20" spans="1:2">
      <c r="A20" s="113">
        <f>料額表!C27</f>
        <v>280000</v>
      </c>
      <c r="B20" s="114">
        <f>料額表!H27</f>
        <v>25620</v>
      </c>
    </row>
    <row r="21" spans="1:2">
      <c r="A21" s="113">
        <f>料額表!C28</f>
        <v>300000</v>
      </c>
      <c r="B21" s="114">
        <f>料額表!H28</f>
        <v>27450</v>
      </c>
    </row>
    <row r="22" spans="1:2">
      <c r="A22" s="113">
        <f>料額表!C29</f>
        <v>320000</v>
      </c>
      <c r="B22" s="114">
        <f>料額表!H29</f>
        <v>29280</v>
      </c>
    </row>
    <row r="23" spans="1:2">
      <c r="A23" s="113">
        <f>料額表!C30</f>
        <v>340000</v>
      </c>
      <c r="B23" s="114">
        <f>料額表!H30</f>
        <v>31110</v>
      </c>
    </row>
    <row r="24" spans="1:2">
      <c r="A24" s="113">
        <f>料額表!C31</f>
        <v>360000</v>
      </c>
      <c r="B24" s="114">
        <f>料額表!H31</f>
        <v>32940</v>
      </c>
    </row>
    <row r="25" spans="1:2">
      <c r="A25" s="113">
        <f>料額表!C32</f>
        <v>380000</v>
      </c>
      <c r="B25" s="114">
        <f>料額表!H32</f>
        <v>34770</v>
      </c>
    </row>
    <row r="26" spans="1:2">
      <c r="A26" s="113">
        <f>料額表!C33</f>
        <v>410000</v>
      </c>
      <c r="B26" s="114">
        <f>料額表!H33</f>
        <v>37515</v>
      </c>
    </row>
    <row r="27" spans="1:2">
      <c r="A27" s="113">
        <f>料額表!C34</f>
        <v>440000</v>
      </c>
      <c r="B27" s="114">
        <f>料額表!H34</f>
        <v>40260</v>
      </c>
    </row>
    <row r="28" spans="1:2">
      <c r="A28" s="113">
        <f>料額表!C35</f>
        <v>470000</v>
      </c>
      <c r="B28" s="114">
        <f>料額表!H35</f>
        <v>43005</v>
      </c>
    </row>
    <row r="29" spans="1:2">
      <c r="A29" s="113">
        <f>料額表!C36</f>
        <v>500000</v>
      </c>
      <c r="B29" s="114">
        <f>料額表!H36</f>
        <v>45750</v>
      </c>
    </row>
    <row r="30" spans="1:2">
      <c r="A30" s="113">
        <f>料額表!C37</f>
        <v>530000</v>
      </c>
      <c r="B30" s="114">
        <f>料額表!H37</f>
        <v>48495</v>
      </c>
    </row>
    <row r="31" spans="1:2">
      <c r="A31" s="113">
        <f>料額表!C38</f>
        <v>560000</v>
      </c>
      <c r="B31" s="114">
        <f>料額表!H38</f>
        <v>51240</v>
      </c>
    </row>
    <row r="32" spans="1:2">
      <c r="A32" s="113">
        <f>料額表!C39</f>
        <v>590000</v>
      </c>
      <c r="B32" s="114">
        <f>料額表!H39</f>
        <v>53985</v>
      </c>
    </row>
    <row r="33" spans="1:2">
      <c r="A33" s="113">
        <f>料額表!C40</f>
        <v>620000</v>
      </c>
      <c r="B33" s="114">
        <f>料額表!H40</f>
        <v>56730</v>
      </c>
    </row>
    <row r="34" spans="1:2">
      <c r="A34" s="113">
        <f>料額表!C41</f>
        <v>650000</v>
      </c>
      <c r="B34" s="114">
        <f>料額表!H41</f>
        <v>59475</v>
      </c>
    </row>
    <row r="35" spans="1:2">
      <c r="A35" s="113"/>
      <c r="B35" s="114"/>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料額表</vt:lpstr>
      <vt:lpstr>Sheet1</vt:lpstr>
      <vt:lpstr>料額表!Print_Area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2020-03-31T00:20:33Z</dcterms:created>
  <dcterms:modified xsi:type="dcterms:W3CDTF">2024-11-23T14:37:52Z</dcterms:modified>
</cp:coreProperties>
</file>