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4748\Statystyka\cwiczenia3\"/>
    </mc:Choice>
  </mc:AlternateContent>
  <bookViews>
    <workbookView xWindow="0" yWindow="0" windowWidth="15090" windowHeight="106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3" i="1"/>
  <c r="R21" i="1"/>
  <c r="S4" i="1"/>
  <c r="S5" i="1"/>
  <c r="S6" i="1"/>
  <c r="S7" i="1"/>
  <c r="S8" i="1"/>
  <c r="S9" i="1"/>
  <c r="S3" i="1"/>
  <c r="K2" i="1"/>
  <c r="J2" i="1"/>
  <c r="I2" i="1"/>
  <c r="G3" i="1"/>
  <c r="G4" i="1"/>
  <c r="G5" i="1"/>
  <c r="G6" i="1"/>
  <c r="G7" i="1"/>
  <c r="G2" i="1"/>
  <c r="F2" i="1" l="1" a="1"/>
  <c r="F2" i="1" s="1"/>
  <c r="F4" i="1" l="1"/>
  <c r="F7" i="1"/>
  <c r="F3" i="1"/>
  <c r="F5" i="1"/>
  <c r="F6" i="1"/>
</calcChain>
</file>

<file path=xl/sharedStrings.xml><?xml version="1.0" encoding="utf-8"?>
<sst xmlns="http://schemas.openxmlformats.org/spreadsheetml/2006/main" count="15" uniqueCount="15">
  <si>
    <t>dawka</t>
  </si>
  <si>
    <t>Mediana</t>
  </si>
  <si>
    <t>Dolny kwartyl</t>
  </si>
  <si>
    <t>Górny kwartyl</t>
  </si>
  <si>
    <t>n = 10</t>
  </si>
  <si>
    <t>czas efektu</t>
  </si>
  <si>
    <t>liczba doświadczeń</t>
  </si>
  <si>
    <t>U alfa</t>
  </si>
  <si>
    <t>alfa</t>
  </si>
  <si>
    <t>n</t>
  </si>
  <si>
    <t>średnia</t>
  </si>
  <si>
    <t>wariancja</t>
  </si>
  <si>
    <t>odch.standardowe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</si>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</sst>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NumberFormat="1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Arkusz1!$G$2:$G$7</c:f>
              <c:strCache>
                <c:ptCount val="6"/>
                <c:pt idx="0">
                  <c:v>3,5-6,5</c:v>
                </c:pt>
                <c:pt idx="1">
                  <c:v>6,5-9,5</c:v>
                </c:pt>
                <c:pt idx="2">
                  <c:v>9,5-12,5</c:v>
                </c:pt>
                <c:pt idx="3">
                  <c:v>12,5-15,5</c:v>
                </c:pt>
                <c:pt idx="4">
                  <c:v>15,5-18,5</c:v>
                </c:pt>
                <c:pt idx="5">
                  <c:v>18,5-21,5</c:v>
                </c:pt>
              </c:strCache>
            </c:strRef>
          </c:cat>
          <c:val>
            <c:numRef>
              <c:f>Arkusz1!$F$2:$F$7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30296112"/>
        <c:axId val="430300424"/>
      </c:barChart>
      <c:catAx>
        <c:axId val="43029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300424"/>
        <c:crosses val="autoZero"/>
        <c:auto val="1"/>
        <c:lblAlgn val="ctr"/>
        <c:lblOffset val="100"/>
        <c:noMultiLvlLbl val="0"/>
      </c:catAx>
      <c:valAx>
        <c:axId val="4303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29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14287</xdr:rowOff>
    </xdr:from>
    <xdr:to>
      <xdr:col>10</xdr:col>
      <xdr:colOff>171450</xdr:colOff>
      <xdr:row>22</xdr:row>
      <xdr:rowOff>90487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82825</xdr:colOff>
      <xdr:row>9</xdr:row>
      <xdr:rowOff>100232</xdr:rowOff>
    </xdr:from>
    <xdr:to>
      <xdr:col>23</xdr:col>
      <xdr:colOff>496956</xdr:colOff>
      <xdr:row>16</xdr:row>
      <xdr:rowOff>17598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5999" y="1814732"/>
          <a:ext cx="6303066" cy="1250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P1" zoomScale="115" zoomScaleNormal="115" workbookViewId="0">
      <selection activeCell="R22" sqref="R22"/>
    </sheetView>
  </sheetViews>
  <sheetFormatPr defaultRowHeight="15" x14ac:dyDescent="0.25"/>
  <cols>
    <col min="6" max="6" width="9.85546875" bestFit="1" customWidth="1"/>
    <col min="9" max="9" width="9.7109375" customWidth="1"/>
    <col min="10" max="10" width="13.140625" customWidth="1"/>
    <col min="11" max="11" width="13.5703125" customWidth="1"/>
    <col min="17" max="17" width="14" customWidth="1"/>
    <col min="18" max="18" width="17" customWidth="1"/>
    <col min="20" max="20" width="11.28515625" customWidth="1"/>
  </cols>
  <sheetData>
    <row r="1" spans="1:20" x14ac:dyDescent="0.25">
      <c r="A1" s="4"/>
      <c r="B1" s="2" t="s">
        <v>0</v>
      </c>
      <c r="I1" t="s">
        <v>1</v>
      </c>
      <c r="J1" t="s">
        <v>2</v>
      </c>
      <c r="K1" t="s">
        <v>3</v>
      </c>
    </row>
    <row r="2" spans="1:20" x14ac:dyDescent="0.25">
      <c r="A2" s="2">
        <v>1</v>
      </c>
      <c r="B2" s="2">
        <v>14</v>
      </c>
      <c r="D2">
        <v>3.5</v>
      </c>
      <c r="E2" s="1">
        <v>6.5</v>
      </c>
      <c r="F2" s="3">
        <f t="array" ref="F2:F7">FREQUENCY(B2:B33,E2:E7)</f>
        <v>2</v>
      </c>
      <c r="G2" t="str">
        <f>D2&amp;"-"&amp;E2</f>
        <v>3,5-6,5</v>
      </c>
      <c r="I2">
        <f>MEDIAN(B2:B33)</f>
        <v>13.5</v>
      </c>
      <c r="J2">
        <f>_xlfn.QUARTILE.EXC(B2:B33,1)</f>
        <v>11.25</v>
      </c>
      <c r="K2">
        <f>_xlfn.QUARTILE.EXC(B2:B33,3)</f>
        <v>15</v>
      </c>
      <c r="N2" s="4"/>
      <c r="O2" s="2" t="s">
        <v>4</v>
      </c>
      <c r="Q2" s="2" t="s">
        <v>5</v>
      </c>
      <c r="R2" s="2" t="s">
        <v>6</v>
      </c>
      <c r="S2" s="8"/>
    </row>
    <row r="3" spans="1:20" x14ac:dyDescent="0.25">
      <c r="A3" s="2">
        <v>2</v>
      </c>
      <c r="B3" s="2">
        <v>15</v>
      </c>
      <c r="D3">
        <v>6.5</v>
      </c>
      <c r="E3">
        <v>9.5</v>
      </c>
      <c r="F3">
        <v>3</v>
      </c>
      <c r="G3" t="str">
        <f t="shared" ref="G3:G7" si="0">D3&amp;"-"&amp;E3</f>
        <v>6,5-9,5</v>
      </c>
      <c r="N3" s="2">
        <v>1</v>
      </c>
      <c r="O3" s="2">
        <v>10</v>
      </c>
      <c r="Q3" s="5">
        <v>0.1</v>
      </c>
      <c r="R3" s="5">
        <v>50</v>
      </c>
      <c r="S3">
        <f>Q3*R3</f>
        <v>5</v>
      </c>
      <c r="T3">
        <f>(Q3-$R$21)^2*R3</f>
        <v>16.404992000000004</v>
      </c>
    </row>
    <row r="4" spans="1:20" x14ac:dyDescent="0.25">
      <c r="A4" s="2">
        <v>3</v>
      </c>
      <c r="B4" s="2">
        <v>13</v>
      </c>
      <c r="D4">
        <v>9.5</v>
      </c>
      <c r="E4">
        <v>12.5</v>
      </c>
      <c r="F4">
        <v>8</v>
      </c>
      <c r="G4" t="str">
        <f t="shared" si="0"/>
        <v>9,5-12,5</v>
      </c>
      <c r="N4" s="2">
        <v>2</v>
      </c>
      <c r="O4" s="2">
        <v>20</v>
      </c>
      <c r="Q4" s="6">
        <v>0.3</v>
      </c>
      <c r="R4" s="6">
        <v>128</v>
      </c>
      <c r="S4">
        <f t="shared" ref="S4:S9" si="1">Q4*R4</f>
        <v>38.4</v>
      </c>
      <c r="T4">
        <f t="shared" ref="T4:T9" si="2">(Q4-$R$21)^2*R4</f>
        <v>17.789419520000006</v>
      </c>
    </row>
    <row r="5" spans="1:20" x14ac:dyDescent="0.25">
      <c r="A5" s="2">
        <v>4</v>
      </c>
      <c r="B5" s="2">
        <v>12</v>
      </c>
      <c r="D5">
        <v>12.5</v>
      </c>
      <c r="E5">
        <v>15.5</v>
      </c>
      <c r="F5">
        <v>12</v>
      </c>
      <c r="G5" t="str">
        <f t="shared" si="0"/>
        <v>12,5-15,5</v>
      </c>
      <c r="N5" s="2">
        <v>3</v>
      </c>
      <c r="O5" s="2">
        <v>16</v>
      </c>
      <c r="Q5" s="6">
        <v>0.5</v>
      </c>
      <c r="R5" s="6">
        <v>245</v>
      </c>
      <c r="S5">
        <f t="shared" si="1"/>
        <v>122.5</v>
      </c>
      <c r="T5">
        <f t="shared" si="2"/>
        <v>7.3156608000000052</v>
      </c>
    </row>
    <row r="6" spans="1:20" x14ac:dyDescent="0.25">
      <c r="A6" s="2">
        <v>5</v>
      </c>
      <c r="B6" s="2">
        <v>21</v>
      </c>
      <c r="D6">
        <v>15.5</v>
      </c>
      <c r="E6" s="1">
        <v>18.5</v>
      </c>
      <c r="F6">
        <v>4</v>
      </c>
      <c r="G6" t="str">
        <f t="shared" si="0"/>
        <v>15,5-18,5</v>
      </c>
      <c r="N6" s="2">
        <v>4</v>
      </c>
      <c r="O6" s="2">
        <v>20</v>
      </c>
      <c r="Q6" s="6">
        <v>0.7</v>
      </c>
      <c r="R6" s="6">
        <v>286</v>
      </c>
      <c r="S6">
        <f t="shared" si="1"/>
        <v>200.2</v>
      </c>
      <c r="T6">
        <f t="shared" si="2"/>
        <v>0.21159423999999832</v>
      </c>
    </row>
    <row r="7" spans="1:20" x14ac:dyDescent="0.25">
      <c r="A7" s="2">
        <v>6</v>
      </c>
      <c r="B7" s="2">
        <v>15</v>
      </c>
      <c r="D7">
        <v>18.5</v>
      </c>
      <c r="E7">
        <v>21.5</v>
      </c>
      <c r="F7">
        <v>3</v>
      </c>
      <c r="G7" t="str">
        <f t="shared" si="0"/>
        <v>18,5-21,5</v>
      </c>
      <c r="N7" s="2">
        <v>5</v>
      </c>
      <c r="O7" s="2">
        <v>18</v>
      </c>
      <c r="Q7" s="6">
        <v>0.9</v>
      </c>
      <c r="R7" s="6">
        <v>134</v>
      </c>
      <c r="S7">
        <f t="shared" si="1"/>
        <v>120.60000000000001</v>
      </c>
      <c r="T7">
        <f t="shared" si="2"/>
        <v>6.9170585599999974</v>
      </c>
    </row>
    <row r="8" spans="1:20" x14ac:dyDescent="0.25">
      <c r="A8" s="2">
        <v>7</v>
      </c>
      <c r="B8" s="2">
        <v>17</v>
      </c>
      <c r="N8" s="2">
        <v>6</v>
      </c>
      <c r="O8" s="2">
        <v>30</v>
      </c>
      <c r="Q8" s="6">
        <v>1.1000000000000001</v>
      </c>
      <c r="R8" s="6">
        <v>90</v>
      </c>
      <c r="S8">
        <f t="shared" si="1"/>
        <v>99.000000000000014</v>
      </c>
      <c r="T8">
        <f t="shared" si="2"/>
        <v>16.424985600000003</v>
      </c>
    </row>
    <row r="9" spans="1:20" x14ac:dyDescent="0.25">
      <c r="A9" s="2">
        <v>8</v>
      </c>
      <c r="B9" s="2">
        <v>20</v>
      </c>
      <c r="N9" s="2">
        <v>7</v>
      </c>
      <c r="O9" s="2">
        <v>24</v>
      </c>
      <c r="Q9" s="7">
        <v>1.3</v>
      </c>
      <c r="R9" s="7">
        <v>67</v>
      </c>
      <c r="S9">
        <f t="shared" si="1"/>
        <v>87.100000000000009</v>
      </c>
      <c r="T9">
        <f t="shared" si="2"/>
        <v>26.35644928</v>
      </c>
    </row>
    <row r="10" spans="1:20" x14ac:dyDescent="0.25">
      <c r="A10" s="2">
        <v>9</v>
      </c>
      <c r="B10" s="2">
        <v>7</v>
      </c>
      <c r="N10" s="2">
        <v>8</v>
      </c>
      <c r="O10" s="2">
        <v>20</v>
      </c>
    </row>
    <row r="11" spans="1:20" x14ac:dyDescent="0.25">
      <c r="A11" s="2">
        <v>10</v>
      </c>
      <c r="B11" s="2">
        <v>12</v>
      </c>
      <c r="N11" s="2">
        <v>9</v>
      </c>
      <c r="O11" s="2">
        <v>17</v>
      </c>
    </row>
    <row r="12" spans="1:20" x14ac:dyDescent="0.25">
      <c r="A12" s="2">
        <v>11</v>
      </c>
      <c r="B12" s="2">
        <v>5</v>
      </c>
      <c r="N12" s="2">
        <v>10</v>
      </c>
      <c r="O12" s="2">
        <v>25</v>
      </c>
    </row>
    <row r="13" spans="1:20" x14ac:dyDescent="0.25">
      <c r="A13" s="2">
        <v>12</v>
      </c>
      <c r="B13" s="2">
        <v>9</v>
      </c>
    </row>
    <row r="14" spans="1:20" x14ac:dyDescent="0.25">
      <c r="A14" s="2">
        <v>13</v>
      </c>
      <c r="B14" s="2">
        <v>12</v>
      </c>
    </row>
    <row r="15" spans="1:20" x14ac:dyDescent="0.25">
      <c r="A15" s="2">
        <v>14</v>
      </c>
      <c r="B15" s="2">
        <v>13</v>
      </c>
    </row>
    <row r="16" spans="1:20" x14ac:dyDescent="0.25">
      <c r="A16" s="2">
        <v>15</v>
      </c>
      <c r="B16" s="2">
        <v>19</v>
      </c>
    </row>
    <row r="17" spans="1:18" x14ac:dyDescent="0.25">
      <c r="A17" s="2">
        <v>16</v>
      </c>
      <c r="B17" s="2">
        <v>4</v>
      </c>
    </row>
    <row r="18" spans="1:18" x14ac:dyDescent="0.25">
      <c r="A18" s="2">
        <v>17</v>
      </c>
      <c r="B18" s="2">
        <v>10</v>
      </c>
    </row>
    <row r="19" spans="1:18" x14ac:dyDescent="0.25">
      <c r="A19" s="2">
        <v>18</v>
      </c>
      <c r="B19" s="2">
        <v>11</v>
      </c>
      <c r="Q19" t="s">
        <v>8</v>
      </c>
      <c r="R19">
        <v>0.05</v>
      </c>
    </row>
    <row r="20" spans="1:18" x14ac:dyDescent="0.25">
      <c r="A20" s="2">
        <v>19</v>
      </c>
      <c r="B20" s="2">
        <v>14</v>
      </c>
      <c r="Q20" t="s">
        <v>9</v>
      </c>
      <c r="R20">
        <v>1000</v>
      </c>
    </row>
    <row r="21" spans="1:18" x14ac:dyDescent="0.25">
      <c r="A21" s="2">
        <v>20</v>
      </c>
      <c r="B21" s="2">
        <v>9</v>
      </c>
      <c r="Q21" t="s">
        <v>10</v>
      </c>
      <c r="R21">
        <f>SUM(S3:S9)/1000</f>
        <v>0.67280000000000006</v>
      </c>
    </row>
    <row r="22" spans="1:18" x14ac:dyDescent="0.25">
      <c r="A22" s="2">
        <v>21</v>
      </c>
      <c r="B22" s="2">
        <v>12</v>
      </c>
      <c r="Q22" t="s">
        <v>11</v>
      </c>
    </row>
    <row r="23" spans="1:18" x14ac:dyDescent="0.25">
      <c r="A23" s="2">
        <v>22</v>
      </c>
      <c r="B23" s="2">
        <v>11</v>
      </c>
      <c r="Q23" t="s">
        <v>12</v>
      </c>
    </row>
    <row r="24" spans="1:18" x14ac:dyDescent="0.25">
      <c r="A24" s="2">
        <v>23</v>
      </c>
      <c r="B24" s="2">
        <v>15</v>
      </c>
      <c r="Q24" t="s">
        <v>7</v>
      </c>
    </row>
    <row r="25" spans="1:18" x14ac:dyDescent="0.25">
      <c r="A25" s="2">
        <v>24</v>
      </c>
      <c r="B25" s="2">
        <v>14</v>
      </c>
      <c r="Q25" t="s">
        <v>14</v>
      </c>
    </row>
    <row r="26" spans="1:18" x14ac:dyDescent="0.25">
      <c r="A26" s="2">
        <v>25</v>
      </c>
      <c r="B26" s="2">
        <v>17</v>
      </c>
      <c r="Q26" t="s">
        <v>13</v>
      </c>
    </row>
    <row r="27" spans="1:18" x14ac:dyDescent="0.25">
      <c r="A27" s="2">
        <v>26</v>
      </c>
      <c r="B27" s="2">
        <v>13</v>
      </c>
    </row>
    <row r="28" spans="1:18" x14ac:dyDescent="0.25">
      <c r="A28" s="2">
        <v>27</v>
      </c>
      <c r="B28" s="2">
        <v>15</v>
      </c>
    </row>
    <row r="29" spans="1:18" x14ac:dyDescent="0.25">
      <c r="A29" s="2">
        <v>28</v>
      </c>
      <c r="B29" s="2">
        <v>16</v>
      </c>
    </row>
    <row r="30" spans="1:18" x14ac:dyDescent="0.25">
      <c r="A30" s="2">
        <v>29</v>
      </c>
      <c r="B30" s="2">
        <v>12</v>
      </c>
    </row>
    <row r="31" spans="1:18" x14ac:dyDescent="0.25">
      <c r="A31" s="2">
        <v>30</v>
      </c>
      <c r="B31" s="2">
        <v>14</v>
      </c>
    </row>
    <row r="32" spans="1:18" x14ac:dyDescent="0.25">
      <c r="A32" s="2">
        <v>31</v>
      </c>
      <c r="B32" s="2">
        <v>17</v>
      </c>
    </row>
    <row r="33" spans="1:2" x14ac:dyDescent="0.25">
      <c r="A33" s="2">
        <v>32</v>
      </c>
      <c r="B33" s="2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2024-12-11T09:55:37Z</dcterms:created>
  <dcterms:modified xsi:type="dcterms:W3CDTF">2024-12-18T10:17:55Z</dcterms:modified>
</cp:coreProperties>
</file>