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Ex6.xml" ContentType="application/vnd.ms-office.chartex+xml"/>
  <Override PartName="/xl/charts/style19.xml" ContentType="application/vnd.ms-office.chartstyle+xml"/>
  <Override PartName="/xl/charts/colors19.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HAUNAK KOTIAN\Downloads\"/>
    </mc:Choice>
  </mc:AlternateContent>
  <xr:revisionPtr revIDLastSave="0" documentId="13_ncr:1_{D8F5FA5D-780F-4A3F-AEC6-C25672A0A07B}" xr6:coauthVersionLast="47" xr6:coauthVersionMax="47" xr10:uidLastSave="{00000000-0000-0000-0000-000000000000}"/>
  <bookViews>
    <workbookView xWindow="-108" yWindow="-108" windowWidth="23256" windowHeight="12456" firstSheet="5" activeTab="8" xr2:uid="{1ECEAE01-111D-42C1-A99D-3301016B67E7}"/>
  </bookViews>
  <sheets>
    <sheet name="KPI" sheetId="5" r:id="rId1"/>
    <sheet name="Gender" sheetId="6" r:id="rId2"/>
    <sheet name="EDUCATION Vs Attrition" sheetId="7" r:id="rId3"/>
    <sheet name="Edu Vs Attrition" sheetId="8" r:id="rId4"/>
    <sheet name="Job Role VS Attrition" sheetId="9" r:id="rId5"/>
    <sheet name="Department VS Attrition" sheetId="10" r:id="rId6"/>
    <sheet name="AgeBand VS Attrition" sheetId="12" r:id="rId7"/>
    <sheet name="Martial Status vs Attrition" sheetId="11" r:id="rId8"/>
    <sheet name="Sheet1" sheetId="14" r:id="rId9"/>
    <sheet name="Sheet12" sheetId="13" r:id="rId10"/>
    <sheet name="Data" sheetId="2" r:id="rId11"/>
  </sheets>
  <definedNames>
    <definedName name="_xlchart.v1.0" hidden="1">'Job Role VS Attrition'!$D$4:$D$12</definedName>
    <definedName name="_xlchart.v1.1" hidden="1">'Job Role VS Attrition'!$E$3</definedName>
    <definedName name="_xlchart.v1.10" hidden="1">'Job Role VS Attrition'!$D$4:$D$12</definedName>
    <definedName name="_xlchart.v1.11" hidden="1">'Job Role VS Attrition'!$E$3</definedName>
    <definedName name="_xlchart.v1.12" hidden="1">'Job Role VS Attrition'!$E$4:$E$12</definedName>
    <definedName name="_xlchart.v1.2" hidden="1">'Job Role VS Attrition'!$E$4:$E$12</definedName>
    <definedName name="_xlchart.v1.5" hidden="1">'Job Role VS Attrition'!$D$4:$D$12</definedName>
    <definedName name="_xlchart.v1.6" hidden="1">'Job Role VS Attrition'!$E$3</definedName>
    <definedName name="_xlchart.v1.7" hidden="1">'Job Role VS Attrition'!$E$4:$E$12</definedName>
    <definedName name="_xlchart.v2.13" hidden="1">'Martial Status vs Attrition'!$E$4:$E$6</definedName>
    <definedName name="_xlchart.v2.14" hidden="1">'Martial Status vs Attrition'!$F$4:$F$6</definedName>
    <definedName name="_xlchart.v2.3" hidden="1">'Martial Status vs Attrition'!$E$4:$E$6</definedName>
    <definedName name="_xlchart.v2.4" hidden="1">'Martial Status vs Attrition'!$F$4:$F$6</definedName>
    <definedName name="_xlchart.v2.8" hidden="1">'Martial Status vs Attrition'!$E$4:$E$6</definedName>
    <definedName name="_xlchart.v2.9" hidden="1">'Martial Status vs Attrition'!$F$4:$F$6</definedName>
    <definedName name="ExternalData_1" localSheetId="10" hidden="1">Data!$A$1:$AR$1471</definedName>
    <definedName name="Slicer_CF_attrition_count">#N/A</definedName>
    <definedName name="Slicer_Stock_Option_Level">#N/A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9" l="1"/>
  <c r="E6" i="9"/>
  <c r="E4" i="9"/>
  <c r="B7" i="5"/>
  <c r="C7" i="5"/>
  <c r="E9" i="9"/>
  <c r="F6" i="11"/>
  <c r="E12" i="9"/>
  <c r="E8" i="9"/>
  <c r="E7" i="9"/>
  <c r="E5" i="9"/>
  <c r="F5" i="11"/>
  <c r="E10" i="9"/>
  <c r="A7" i="5"/>
  <c r="F4" i="11"/>
  <c r="D7" i="5" l="1"/>
  <c r="E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0EFB88-CF83-4147-BD77-7D3E2E09E1E0}"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<sst xmlns="http://schemas.openxmlformats.org/spreadsheetml/2006/main" count="19238" uniqueCount="1567">
  <si>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</si>
  <si>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</si>
  <si>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</si>
  <si>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</si>
  <si>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</si>
  <si>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</si>
  <si>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</si>
  <si>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</si>
  <si>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</si>
  <si>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</si>
  <si>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</si>
  <si>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</si>
  <si>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</si>
  <si>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</si>
  <si>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</si>
  <si>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</si>
  <si>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</si>
  <si>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</si>
  <si>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</si>
  <si>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</si>
  <si>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</si>
  <si>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</si>
  <si>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</si>
  <si>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</si>
  <si>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</si>
  <si>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</si>
  <si>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</si>
  <si>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</si>
  <si>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</si>
  <si>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</si>
  <si>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</si>
  <si>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</si>
  <si>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</si>
  <si>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</si>
  <si>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</si>
  <si>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</si>
  <si>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</si>
  <si>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</si>
  <si>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</si>
  <si>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</si>
  <si>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</si>
  <si>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</si>
  <si>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</si>
  <si>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</si>
  <si>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</si>
  <si>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</si>
  <si>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</si>
  <si>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</si>
  <si>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</si>
  <si>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</si>
  <si>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</si>
  <si>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</si>
  <si>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</si>
  <si>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</si>
  <si>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</si>
  <si>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</si>
  <si>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</si>
  <si>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</si>
  <si>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</si>
  <si>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</si>
  <si>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</si>
  <si>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</si>
  <si>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</si>
  <si>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</si>
  <si>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</si>
  <si>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</si>
  <si>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</si>
  <si>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</si>
  <si>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</si>
  <si>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</si>
  <si>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</si>
  <si>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</si>
  <si>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</si>
  <si>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</si>
  <si>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</si>
  <si>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</si>
  <si>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</si>
  <si>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</si>
  <si>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</si>
  <si>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</si>
  <si>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</si>
  <si>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</si>
  <si>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</si>
  <si>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</si>
  <si>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</si>
  <si>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</si>
  <si>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</si>
  <si>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</si>
  <si>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</si>
  <si>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</si>
  <si>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</si>
  <si>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</si>
  <si>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</si>
  <si>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</si>
  <si>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</si>
  <si>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</si>
  <si>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</si>
  <si>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</si>
  <si>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</si>
  <si>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</si>
  <si>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</si>
  <si>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</si>
  <si>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</si>
  <si>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</si>
  <si>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</si>
  <si>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</si>
  <si>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</si>
  <si>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</si>
  <si>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</si>
  <si>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</si>
  <si>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</si>
  <si>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</si>
  <si>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</si>
  <si>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</si>
  <si>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</si>
  <si>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</si>
  <si>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</si>
  <si>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</si>
  <si>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</si>
  <si>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</si>
  <si>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</si>
  <si>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</si>
  <si>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</si>
  <si>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</si>
  <si>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</si>
  <si>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</si>
  <si>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</si>
  <si>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</si>
  <si>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</si>
  <si>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</si>
  <si>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</si>
  <si>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</si>
  <si>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</si>
  <si>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</si>
  <si>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</si>
  <si>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</si>
  <si>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</si>
  <si>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</si>
  <si>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</si>
  <si>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</si>
  <si>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</si>
  <si>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</si>
  <si>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</si>
  <si>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</si>
  <si>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</si>
  <si>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</si>
  <si>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</si>
  <si>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</si>
  <si>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</si>
  <si>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</si>
  <si>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</si>
  <si>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</si>
  <si>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</si>
  <si>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</si>
  <si>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</si>
  <si>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</si>
  <si>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</si>
  <si>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</si>
  <si>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</si>
  <si>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</si>
  <si>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</si>
  <si>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</si>
  <si>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</si>
  <si>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</si>
  <si>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</si>
  <si>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</si>
  <si>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</si>
  <si>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</si>
  <si>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</si>
  <si>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</si>
  <si>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</si>
  <si>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</si>
  <si>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</si>
  <si>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</si>
  <si>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</si>
  <si>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</si>
  <si>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</si>
  <si>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</si>
  <si>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</si>
  <si>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</si>
  <si>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</si>
  <si>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</si>
  <si>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</si>
  <si>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</si>
  <si>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</si>
  <si>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</si>
  <si>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</si>
  <si>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</si>
  <si>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</si>
  <si>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</si>
  <si>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</si>
  <si>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</si>
  <si>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</si>
  <si>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</si>
  <si>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</si>
  <si>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</si>
  <si>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</si>
  <si>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</si>
  <si>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</si>
  <si>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</si>
  <si>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</si>
  <si>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</si>
  <si>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</si>
  <si>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</si>
  <si>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</si>
  <si>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</si>
  <si>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</si>
  <si>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</si>
  <si>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</si>
  <si>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</si>
  <si>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</si>
  <si>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</si>
  <si>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</si>
  <si>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</si>
  <si>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</si>
  <si>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</si>
  <si>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</si>
  <si>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</si>
  <si>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</si>
  <si>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</si>
  <si>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</si>
  <si>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</si>
  <si>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</si>
  <si>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</si>
  <si>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</si>
  <si>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</si>
  <si>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</si>
  <si>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</si>
  <si>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</si>
  <si>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</si>
  <si>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</si>
  <si>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</si>
  <si>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</si>
  <si>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</si>
  <si>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</si>
  <si>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</si>
  <si>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</si>
  <si>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</si>
  <si>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</si>
  <si>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</si>
  <si>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</si>
  <si>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</si>
  <si>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</si>
  <si>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</si>
  <si>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</si>
  <si>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</si>
  <si>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</si>
  <si>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</si>
  <si>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</si>
  <si>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</si>
  <si>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</si>
  <si>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</si>
  <si>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</si>
  <si>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</si>
  <si>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</si>
  <si>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</si>
  <si>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</si>
  <si>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</si>
  <si>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</si>
  <si>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</si>
  <si>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</si>
  <si>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</si>
  <si>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</si>
  <si>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</si>
  <si>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</si>
  <si>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</si>
  <si>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</si>
  <si>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</si>
  <si>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</si>
  <si>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</si>
  <si>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</si>
  <si>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</si>
  <si>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</si>
  <si>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</si>
  <si>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</si>
  <si>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</si>
  <si>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</si>
  <si>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</si>
  <si>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</si>
  <si>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</si>
  <si>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</si>
  <si>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</si>
  <si>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</si>
  <si>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</si>
  <si>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</si>
  <si>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</si>
  <si>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</si>
  <si>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</si>
  <si>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</si>
  <si>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</si>
  <si>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</si>
  <si>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</si>
  <si>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</si>
  <si>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</si>
  <si>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</si>
  <si>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</si>
  <si>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</si>
  <si>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</si>
  <si>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</si>
  <si>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</si>
  <si>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</si>
  <si>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</si>
  <si>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</si>
  <si>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</si>
  <si>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</si>
  <si>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</si>
  <si>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</si>
  <si>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</si>
  <si>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</si>
  <si>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</si>
  <si>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</si>
  <si>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</si>
  <si>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</si>
  <si>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</si>
  <si>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</si>
  <si>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</si>
  <si>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</si>
  <si>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</si>
  <si>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</si>
  <si>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</si>
  <si>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</si>
  <si>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</si>
  <si>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</si>
  <si>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</si>
  <si>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</si>
  <si>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</si>
  <si>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</si>
  <si>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</si>
  <si>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</si>
  <si>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</si>
  <si>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</si>
  <si>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</si>
  <si>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</si>
  <si>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</si>
  <si>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</si>
  <si>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</si>
  <si>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</si>
  <si>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</si>
  <si>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</si>
  <si>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</si>
  <si>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</si>
  <si>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</si>
  <si>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</si>
  <si>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</si>
  <si>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</si>
  <si>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</si>
  <si>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</si>
  <si>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</si>
  <si>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</si>
  <si>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</si>
  <si>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</si>
  <si>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</si>
  <si>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</si>
  <si>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</si>
  <si>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</si>
  <si>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</si>
  <si>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</si>
  <si>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</si>
  <si>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</si>
  <si>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</si>
  <si>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</si>
  <si>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</si>
  <si>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</si>
  <si>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</si>
  <si>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</si>
  <si>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</si>
  <si>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</si>
  <si>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</si>
  <si>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</si>
  <si>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</si>
  <si>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</si>
  <si>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</si>
  <si>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</si>
  <si>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</si>
  <si>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</si>
  <si>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</si>
  <si>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</si>
  <si>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</si>
  <si>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</si>
  <si>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</si>
  <si>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</si>
  <si>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</si>
  <si>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</si>
  <si>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</si>
  <si>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</si>
  <si>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</si>
  <si>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</si>
  <si>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</si>
  <si>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</si>
  <si>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</si>
  <si>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</si>
  <si>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</si>
  <si>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</si>
  <si>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</si>
  <si>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</si>
  <si>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</si>
  <si>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</si>
  <si>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</si>
  <si>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</si>
  <si>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</si>
  <si>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</si>
  <si>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</si>
  <si>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</si>
  <si>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</si>
  <si>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</si>
  <si>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</si>
  <si>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</si>
  <si>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</si>
  <si>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</si>
  <si>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</si>
  <si>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</si>
  <si>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</si>
  <si>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</si>
  <si>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</si>
  <si>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</si>
  <si>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</si>
  <si>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</si>
  <si>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</si>
  <si>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</si>
  <si>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</si>
  <si>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</si>
  <si>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</si>
  <si>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</si>
  <si>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</si>
  <si>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</si>
  <si>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</si>
  <si>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</si>
  <si>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</si>
  <si>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</si>
  <si>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</si>
  <si>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</si>
  <si>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</si>
  <si>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</si>
  <si>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</si>
  <si>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</si>
  <si>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</si>
  <si>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</si>
  <si>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</si>
  <si>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</si>
  <si>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</si>
  <si>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</si>
  <si>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</si>
  <si>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</si>
  <si>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</si>
  <si>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</si>
  <si>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</si>
  <si>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</si>
  <si>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</si>
  <si>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</si>
  <si>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</si>
  <si>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</si>
  <si>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</si>
  <si>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</si>
  <si>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</si>
  <si>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</si>
  <si>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</si>
  <si>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</si>
  <si>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</si>
  <si>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</si>
  <si>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</si>
  <si>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</si>
  <si>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</si>
  <si>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</si>
  <si>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</si>
  <si>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</si>
  <si>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</si>
  <si>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</si>
  <si>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</si>
  <si>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</si>
  <si>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</si>
  <si>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</si>
  <si>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</si>
  <si>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</si>
  <si>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</si>
  <si>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</si>
  <si>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</si>
  <si>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</si>
  <si>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</si>
  <si>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</si>
  <si>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</si>
  <si>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</si>
  <si>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</si>
  <si>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</si>
  <si>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</si>
  <si>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</si>
  <si>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</si>
  <si>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</si>
  <si>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</si>
  <si>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</si>
  <si>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</si>
  <si>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</si>
  <si>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</si>
  <si>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</si>
  <si>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</si>
  <si>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</si>
  <si>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</si>
  <si>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</si>
  <si>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</si>
  <si>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</si>
  <si>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</si>
  <si>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</si>
  <si>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</si>
  <si>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</si>
  <si>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</si>
  <si>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</si>
  <si>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</si>
  <si>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</si>
  <si>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</si>
  <si>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</si>
  <si>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</si>
  <si>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</si>
  <si>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</si>
  <si>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</si>
  <si>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</si>
  <si>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</si>
  <si>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</si>
  <si>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</si>
  <si>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</si>
  <si>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</si>
  <si>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</si>
  <si>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</si>
  <si>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</si>
  <si>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</si>
  <si>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</si>
  <si>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</si>
  <si>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</si>
  <si>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</si>
  <si>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</si>
  <si>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</si>
  <si>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</si>
  <si>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</si>
  <si>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</si>
  <si>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</si>
  <si>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</si>
  <si>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</si>
  <si>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</si>
  <si>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</si>
  <si>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</si>
  <si>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</si>
  <si>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</si>
  <si>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</si>
  <si>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</si>
  <si>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</si>
  <si>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</si>
  <si>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</si>
  <si>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</si>
  <si>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</si>
  <si>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</si>
  <si>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</si>
  <si>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</si>
  <si>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</si>
  <si>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</si>
  <si>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</si>
  <si>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</si>
  <si>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</si>
  <si>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</si>
  <si>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</si>
  <si>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</si>
  <si>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</si>
  <si>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</si>
  <si>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</si>
  <si>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</si>
  <si>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</si>
  <si>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</si>
  <si>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</si>
  <si>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</si>
  <si>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</si>
  <si>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</si>
  <si>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</si>
  <si>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</si>
  <si>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</si>
  <si>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</si>
  <si>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</si>
  <si>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</si>
  <si>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</si>
  <si>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</si>
  <si>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</si>
  <si>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</si>
  <si>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</si>
  <si>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</si>
  <si>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</si>
  <si>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</si>
  <si>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</si>
  <si>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</si>
  <si>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</si>
  <si>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</si>
  <si>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</si>
  <si>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</si>
  <si>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</si>
  <si>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</si>
  <si>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</si>
  <si>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</si>
  <si>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</si>
  <si>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</si>
  <si>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</si>
  <si>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</si>
  <si>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</si>
  <si>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</si>
  <si>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</si>
  <si>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</si>
  <si>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</si>
  <si>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</si>
  <si>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</si>
  <si>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</si>
  <si>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</si>
  <si>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</si>
  <si>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</si>
  <si>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</si>
  <si>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</si>
  <si>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</si>
  <si>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</si>
  <si>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</si>
  <si>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</si>
  <si>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</si>
  <si>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</si>
  <si>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</si>
  <si>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</si>
  <si>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</si>
  <si>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</si>
  <si>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</si>
  <si>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</si>
  <si>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</si>
  <si>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</si>
  <si>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</si>
  <si>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</si>
  <si>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</si>
  <si>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</si>
  <si>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</si>
  <si>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</si>
  <si>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</si>
  <si>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</si>
  <si>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</si>
  <si>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</si>
  <si>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</si>
  <si>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</si>
  <si>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</si>
  <si>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</si>
  <si>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</si>
  <si>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</si>
  <si>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</si>
  <si>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</si>
  <si>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</si>
  <si>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</si>
  <si>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</si>
  <si>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</si>
  <si>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</si>
  <si>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</si>
  <si>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</si>
  <si>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</si>
  <si>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</si>
  <si>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</si>
  <si>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</si>
  <si>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</si>
  <si>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</si>
  <si>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</si>
  <si>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</si>
  <si>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</si>
  <si>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</si>
  <si>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</si>
  <si>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</si>
  <si>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</si>
  <si>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</si>
  <si>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</si>
  <si>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</si>
  <si>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</si>
  <si>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</si>
  <si>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</si>
  <si>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</si>
  <si>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</si>
  <si>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</si>
  <si>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</si>
  <si>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</si>
  <si>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</si>
  <si>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</si>
  <si>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</si>
  <si>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</si>
  <si>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</si>
  <si>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</si>
  <si>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</si>
  <si>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</si>
  <si>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</si>
  <si>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</si>
  <si>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</si>
  <si>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</si>
  <si>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</si>
  <si>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</si>
  <si>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</si>
  <si>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</si>
  <si>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</si>
  <si>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</si>
  <si>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</si>
  <si>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</si>
  <si>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</si>
  <si>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</si>
  <si>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</si>
  <si>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</si>
  <si>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</si>
  <si>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</si>
  <si>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</si>
  <si>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</si>
  <si>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</si>
  <si>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</si>
  <si>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</si>
  <si>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</si>
  <si>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</si>
  <si>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</si>
  <si>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</si>
  <si>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</si>
  <si>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</si>
  <si>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</si>
  <si>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</si>
  <si>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</si>
  <si>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</si>
  <si>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</si>
  <si>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</si>
  <si>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</si>
  <si>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</si>
  <si>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</si>
  <si>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</si>
  <si>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</si>
  <si>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</si>
  <si>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</si>
  <si>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</si>
  <si>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</si>
  <si>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</si>
  <si>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</si>
  <si>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</si>
  <si>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</si>
  <si>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</si>
  <si>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</si>
  <si>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</si>
  <si>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</si>
  <si>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</si>
  <si>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</si>
  <si>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</si>
  <si>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</si>
  <si>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</si>
  <si>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</si>
  <si>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</si>
  <si>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</si>
  <si>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</si>
  <si>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</si>
  <si>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</si>
  <si>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</si>
  <si>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</si>
  <si>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</si>
  <si>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</si>
  <si>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</si>
  <si>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</si>
  <si>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</si>
  <si>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</si>
  <si>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</si>
  <si>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</si>
  <si>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</si>
  <si>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</si>
  <si>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</si>
  <si>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</si>
  <si>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</si>
  <si>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</si>
  <si>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</si>
  <si>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</si>
  <si>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</si>
  <si>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</si>
  <si>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</si>
  <si>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</si>
  <si>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</si>
  <si>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</si>
  <si>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</si>
  <si>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</si>
  <si>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</si>
  <si>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</si>
  <si>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</si>
  <si>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</si>
  <si>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</si>
  <si>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</si>
  <si>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</si>
  <si>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</si>
  <si>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</si>
  <si>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</si>
  <si>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</si>
  <si>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</si>
  <si>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</si>
  <si>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</si>
  <si>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</si>
  <si>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</si>
  <si>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</si>
  <si>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</si>
  <si>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</si>
  <si>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</si>
  <si>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</si>
  <si>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</si>
  <si>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</si>
  <si>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</si>
  <si>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</si>
  <si>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</si>
  <si>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</si>
  <si>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</si>
  <si>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</si>
  <si>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</si>
  <si>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</si>
  <si>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</si>
  <si>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</si>
  <si>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</si>
  <si>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</si>
  <si>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</si>
  <si>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</si>
  <si>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</si>
  <si>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</si>
  <si>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</si>
  <si>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</si>
  <si>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</si>
  <si>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</si>
  <si>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</si>
  <si>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</si>
  <si>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</si>
  <si>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</si>
  <si>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</si>
  <si>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</si>
  <si>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</si>
  <si>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</si>
  <si>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</si>
  <si>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</si>
  <si>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</si>
  <si>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</si>
  <si>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</si>
  <si>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</si>
  <si>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</si>
  <si>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</si>
  <si>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</si>
  <si>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</si>
  <si>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</si>
  <si>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</si>
  <si>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</si>
  <si>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</si>
  <si>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</si>
  <si>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</si>
  <si>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</si>
  <si>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</si>
  <si>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</si>
  <si>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</si>
  <si>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</si>
  <si>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</si>
  <si>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</si>
  <si>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</si>
  <si>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</si>
  <si>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</si>
  <si>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</si>
  <si>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</si>
  <si>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</si>
  <si>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</si>
  <si>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</si>
  <si>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</si>
  <si>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</si>
  <si>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</si>
  <si>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</si>
  <si>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</si>
  <si>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</si>
  <si>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</si>
  <si>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</si>
  <si>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</si>
  <si>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</si>
  <si>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</si>
  <si>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</si>
  <si>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</si>
  <si>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</si>
  <si>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</si>
  <si>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</si>
  <si>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</si>
  <si>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</si>
  <si>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</si>
  <si>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</si>
  <si>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</si>
  <si>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</si>
  <si>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</si>
  <si>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</si>
  <si>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</si>
  <si>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</si>
  <si>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</si>
  <si>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</si>
  <si>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</si>
  <si>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</si>
  <si>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</si>
  <si>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</si>
  <si>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</si>
  <si>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</si>
  <si>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</si>
  <si>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</si>
  <si>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</si>
  <si>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</si>
  <si>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</si>
  <si>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</si>
  <si>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</si>
  <si>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</si>
  <si>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</si>
  <si>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</si>
  <si>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</si>
  <si>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</si>
  <si>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</si>
  <si>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</si>
  <si>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</si>
  <si>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</si>
  <si>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</si>
  <si>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</si>
  <si>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</si>
  <si>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</si>
  <si>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</si>
  <si>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</si>
  <si>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</si>
  <si>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</si>
  <si>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</si>
  <si>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</si>
  <si>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</si>
  <si>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</si>
  <si>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</si>
  <si>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</si>
  <si>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</si>
  <si>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</si>
  <si>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</si>
  <si>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</si>
  <si>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</si>
  <si>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</si>
  <si>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</si>
  <si>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</si>
  <si>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</si>
  <si>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</si>
  <si>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</si>
  <si>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</si>
  <si>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</si>
  <si>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</si>
  <si>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</si>
  <si>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</si>
  <si>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</si>
  <si>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</si>
  <si>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</si>
  <si>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</si>
  <si>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</si>
  <si>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</si>
  <si>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</si>
  <si>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</si>
  <si>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</si>
  <si>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</si>
  <si>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</si>
  <si>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</si>
  <si>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</si>
  <si>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</si>
  <si>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</si>
  <si>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</si>
  <si>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</si>
  <si>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</si>
  <si>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</si>
  <si>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</si>
  <si>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</si>
  <si>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</si>
  <si>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</si>
  <si>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</si>
  <si>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</si>
  <si>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</si>
  <si>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</si>
  <si>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</si>
  <si>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</si>
  <si>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</si>
  <si>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</si>
  <si>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</si>
  <si>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</si>
  <si>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</si>
  <si>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</si>
  <si>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</si>
  <si>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</si>
  <si>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</si>
  <si>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</si>
  <si>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</si>
  <si>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</si>
  <si>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</si>
  <si>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</si>
  <si>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</si>
  <si>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</si>
  <si>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</si>
  <si>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</si>
  <si>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</si>
  <si>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</si>
  <si>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</si>
  <si>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</si>
  <si>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</si>
  <si>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</si>
  <si>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</si>
  <si>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</si>
  <si>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</si>
  <si>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</si>
  <si>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</si>
  <si>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</si>
  <si>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</si>
  <si>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</si>
  <si>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</si>
  <si>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</si>
  <si>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</si>
  <si>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</si>
  <si>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</si>
  <si>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</si>
  <si>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</si>
  <si>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</si>
  <si>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</si>
  <si>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</si>
  <si>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</si>
  <si>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</si>
  <si>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</si>
  <si>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</si>
  <si>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</si>
  <si>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</si>
  <si>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</si>
  <si>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</si>
  <si>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</si>
  <si>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</si>
  <si>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</si>
  <si>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</si>
  <si>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</si>
  <si>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</si>
  <si>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</si>
  <si>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</si>
  <si>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</si>
  <si>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</si>
  <si>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</si>
  <si>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</si>
  <si>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</si>
  <si>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</si>
  <si>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</si>
  <si>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</si>
  <si>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</si>
  <si>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</si>
  <si>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</si>
  <si>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</si>
  <si>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</si>
  <si>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</si>
  <si>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</si>
  <si>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</si>
  <si>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</si>
  <si>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</si>
  <si>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</si>
  <si>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</si>
  <si>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</si>
  <si>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</si>
  <si>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</si>
  <si>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</si>
  <si>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</si>
  <si>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</si>
  <si>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</si>
  <si>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</si>
  <si>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</si>
  <si>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</si>
  <si>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</si>
  <si>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</si>
  <si>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</si>
  <si>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</si>
  <si>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</si>
  <si>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</si>
  <si>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</si>
  <si>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</si>
  <si>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</si>
  <si>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</si>
  <si>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</si>
  <si>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</si>
  <si>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</si>
  <si>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</si>
  <si>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</si>
  <si>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</si>
  <si>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</si>
  <si>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</si>
  <si>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</si>
  <si>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</si>
  <si>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</si>
  <si>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</si>
  <si>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</si>
  <si>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</si>
  <si>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</si>
  <si>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</si>
  <si>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</si>
  <si>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</si>
  <si>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</si>
  <si>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</si>
  <si>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</si>
  <si>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</si>
  <si>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</si>
  <si>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</si>
  <si>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</si>
  <si>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</si>
  <si>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</si>
  <si>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</si>
  <si>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</si>
  <si>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</si>
  <si>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</si>
  <si>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</si>
  <si>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</si>
  <si>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</si>
  <si>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</si>
  <si>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</si>
  <si>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</si>
  <si>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</si>
  <si>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</si>
  <si>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</si>
  <si>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</si>
  <si>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</si>
  <si>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</si>
  <si>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</si>
  <si>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</si>
  <si>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</si>
  <si>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</si>
  <si>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</si>
  <si>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</si>
  <si>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</si>
  <si>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</si>
  <si>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</si>
  <si>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</si>
  <si>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</si>
  <si>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</si>
  <si>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</si>
  <si>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</si>
  <si>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</si>
  <si>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</si>
  <si>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</si>
  <si>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</si>
  <si>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</si>
  <si>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</si>
  <si>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</si>
  <si>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</si>
  <si>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</si>
  <si>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</si>
  <si>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</si>
  <si>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</si>
  <si>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</si>
  <si>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</si>
  <si>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</si>
  <si>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</si>
  <si>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</si>
  <si>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</si>
  <si>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</si>
  <si>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</si>
  <si>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</si>
  <si>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</si>
  <si>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</si>
  <si>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</si>
  <si>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</si>
  <si>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</si>
  <si>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</si>
  <si>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</si>
  <si>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</si>
  <si>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</si>
  <si>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</si>
  <si>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</si>
  <si>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</si>
  <si>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</si>
  <si>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</si>
  <si>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</si>
  <si>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</si>
  <si>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</si>
  <si>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</si>
  <si>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</si>
  <si>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</si>
  <si>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</si>
  <si>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</si>
  <si>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</si>
  <si>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</si>
  <si>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</si>
  <si>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</si>
  <si>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</si>
  <si>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</si>
  <si>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</si>
  <si>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</si>
  <si>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</si>
  <si>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</si>
  <si>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</si>
  <si>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</si>
  <si>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</si>
  <si>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</si>
  <si>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</si>
  <si>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</si>
  <si>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</si>
  <si>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</si>
  <si>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</si>
  <si>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</si>
  <si>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</si>
  <si>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</si>
  <si>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</si>
  <si>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</si>
  <si>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</si>
  <si>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</si>
  <si>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</si>
  <si>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</si>
  <si>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</si>
  <si>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</si>
  <si>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</si>
  <si>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</si>
  <si>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</si>
  <si>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</si>
  <si>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</si>
  <si>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</si>
  <si>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</si>
  <si>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</si>
  <si>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</si>
  <si>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</si>
  <si>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</si>
  <si>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</si>
  <si>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</si>
  <si>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</si>
  <si>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</si>
  <si>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</si>
  <si>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</si>
  <si>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</si>
  <si>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</si>
  <si>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</si>
  <si>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</si>
  <si>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</si>
  <si>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</si>
  <si>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</si>
  <si>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</si>
  <si>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</si>
  <si>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</si>
  <si>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</si>
  <si>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</si>
  <si>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</si>
  <si>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</si>
  <si>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</si>
  <si>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</si>
  <si>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</si>
  <si>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</si>
  <si>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</si>
  <si>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</si>
  <si>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</si>
  <si>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</si>
  <si>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</si>
  <si>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</si>
  <si>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</si>
  <si>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</si>
  <si>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</si>
  <si>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</si>
  <si>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</si>
  <si>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</si>
  <si>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</si>
  <si>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</si>
  <si>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</si>
  <si>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</si>
  <si>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</si>
  <si>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</si>
  <si>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</si>
  <si>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</si>
  <si>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</si>
  <si>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</si>
  <si>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</si>
  <si>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</si>
  <si>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</si>
  <si>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</si>
  <si>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</si>
  <si>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</si>
  <si>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</si>
  <si>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</si>
  <si>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</si>
  <si>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</si>
  <si>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</si>
  <si>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</si>
  <si>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</si>
  <si>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</si>
  <si>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</si>
  <si>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</si>
  <si>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</si>
  <si>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</si>
  <si>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</si>
  <si>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</si>
  <si>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</si>
  <si>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</si>
  <si>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</si>
  <si>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</si>
  <si>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</si>
  <si>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</si>
  <si>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</si>
  <si>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</si>
  <si>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</si>
  <si>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</si>
  <si>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</si>
  <si>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</si>
  <si>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</si>
  <si>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</si>
  <si>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</si>
  <si>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</si>
  <si>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</si>
  <si>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</si>
  <si>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</si>
  <si>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</si>
  <si>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</si>
  <si>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</si>
  <si>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</si>
  <si>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</si>
  <si>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</si>
  <si>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</si>
  <si>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</si>
  <si>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</si>
  <si>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</si>
  <si>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</si>
  <si>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</si>
  <si>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</si>
  <si>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</si>
  <si>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</si>
  <si>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</si>
  <si>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</si>
  <si>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</si>
  <si>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</si>
  <si>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</si>
  <si>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</si>
  <si>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</si>
  <si>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</si>
  <si>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</si>
  <si>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</si>
  <si>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</si>
  <si>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</si>
  <si>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</si>
  <si>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</si>
  <si>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</si>
  <si>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</si>
  <si>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</si>
  <si>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</si>
  <si>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</si>
  <si>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</si>
  <si>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</si>
  <si>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</si>
  <si>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</si>
  <si>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</si>
  <si>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</si>
  <si>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</si>
  <si>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</si>
  <si>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</si>
  <si>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</si>
  <si>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</si>
  <si>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</si>
  <si>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</si>
  <si>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</si>
  <si>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</si>
  <si>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</si>
  <si>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</si>
  <si>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</si>
  <si>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</si>
  <si>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</si>
  <si>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</si>
  <si>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</si>
  <si>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</si>
  <si>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</si>
  <si>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</si>
  <si>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</si>
  <si>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</si>
  <si>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</si>
  <si>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</si>
  <si>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</si>
  <si>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</si>
  <si>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</si>
  <si>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</si>
  <si>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</si>
  <si>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</si>
  <si>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</si>
  <si>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</si>
  <si>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</si>
  <si>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</si>
  <si>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</si>
  <si>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</si>
  <si>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</si>
  <si>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</si>
  <si>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</si>
  <si>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</si>
  <si>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</si>
  <si>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</si>
  <si>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</si>
  <si>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</si>
  <si>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</si>
  <si>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</si>
  <si>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</si>
  <si>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</si>
  <si>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</si>
  <si>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</si>
  <si>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</si>
  <si>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</si>
  <si>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</si>
  <si>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</si>
  <si>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</si>
  <si>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</si>
  <si>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</si>
  <si>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</si>
  <si>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</si>
  <si>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</si>
  <si>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</si>
  <si>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</si>
  <si>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</si>
  <si>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</si>
  <si>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</si>
  <si>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</si>
  <si>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</si>
  <si>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</si>
  <si>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</si>
  <si>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</si>
  <si>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</si>
  <si>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</si>
  <si>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</si>
  <si>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</si>
  <si>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</si>
  <si>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</si>
  <si>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</si>
  <si>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</si>
  <si>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</si>
  <si>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</si>
  <si>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</si>
  <si>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</si>
  <si>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</si>
  <si>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</si>
  <si>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</si>
  <si>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</si>
  <si>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</si>
  <si>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</si>
  <si>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</si>
  <si>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</si>
  <si>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</si>
  <si>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</si>
  <si>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</si>
  <si>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</si>
  <si>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</si>
  <si>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</si>
  <si>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</si>
  <si>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</si>
  <si>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</si>
  <si>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</si>
  <si>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</si>
  <si>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</si>
  <si>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</si>
  <si>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</si>
  <si>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</si>
  <si>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</si>
  <si>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</si>
  <si>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</si>
  <si>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</si>
  <si>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</si>
  <si>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</si>
  <si>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</si>
  <si>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</si>
  <si>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</si>
  <si>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</si>
  <si>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</si>
  <si>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</si>
  <si>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</si>
  <si>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</si>
  <si>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</si>
  <si>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</si>
  <si>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</si>
  <si>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</si>
  <si>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</si>
  <si>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</si>
  <si>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</si>
  <si>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</si>
  <si>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</si>
  <si>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</si>
  <si>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</si>
  <si>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</si>
  <si>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</si>
  <si>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</si>
  <si>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</si>
  <si>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</si>
  <si>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</si>
  <si>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</si>
  <si>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</si>
  <si>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</si>
  <si>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</si>
  <si>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</si>
  <si>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</si>
  <si>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</si>
  <si>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</si>
  <si>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</si>
  <si>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</si>
  <si>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</si>
  <si>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</si>
  <si>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</si>
  <si>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</si>
  <si>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</si>
  <si>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</si>
  <si>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</si>
  <si>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</si>
  <si>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</si>
  <si>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</si>
  <si>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</si>
  <si>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</si>
  <si>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</si>
  <si>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</si>
  <si>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</si>
  <si>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</si>
  <si>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</si>
  <si>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</si>
  <si>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</si>
  <si>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</si>
  <si>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</si>
  <si>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</si>
  <si>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</si>
  <si>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</si>
  <si>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</si>
  <si>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</si>
  <si>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</si>
  <si>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</si>
  <si>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</si>
  <si>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</si>
  <si>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</si>
  <si>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</si>
  <si>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</si>
  <si>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</si>
  <si>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</si>
  <si>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</si>
  <si>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</si>
  <si>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</si>
  <si>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</si>
  <si>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</si>
  <si>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</si>
  <si>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</si>
  <si>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</si>
  <si>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</si>
  <si>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</si>
  <si>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</si>
  <si>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</si>
  <si>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</si>
  <si>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</si>
  <si>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</si>
  <si>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</si>
  <si>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</si>
  <si>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</si>
  <si>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</si>
  <si>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</si>
  <si>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</si>
  <si>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</si>
  <si>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</si>
  <si>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</si>
  <si>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</si>
  <si>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</si>
  <si>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</si>
  <si>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</si>
  <si>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</si>
  <si>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</si>
  <si>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</si>
  <si>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</si>
  <si>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</si>
  <si>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</si>
  <si>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</si>
  <si>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</si>
  <si>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</si>
  <si>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</si>
  <si>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</si>
  <si>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</si>
  <si>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</si>
  <si>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</si>
  <si>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</si>
  <si>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</si>
  <si>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</si>
  <si>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</si>
  <si>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</si>
  <si>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</si>
  <si>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</si>
  <si>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</si>
  <si>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</si>
  <si>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</si>
  <si>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</si>
  <si>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</si>
  <si>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Attrition Count</t>
  </si>
  <si>
    <t>Average Age</t>
  </si>
  <si>
    <t>Active Employee</t>
  </si>
  <si>
    <t>Attrition Rate</t>
  </si>
  <si>
    <t>Count of Gender</t>
  </si>
  <si>
    <t>Row Labels</t>
  </si>
  <si>
    <t>Grand Total</t>
  </si>
  <si>
    <t>Martial Status</t>
  </si>
  <si>
    <t>HR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</si>
</sst>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3" x14ac:knownFonts="1">
    <font>
      <sz val="11"/>
      <color theme="1"/>
      <name val="Calibri"/>
      <family val="2"/>
      <scheme val="minor"/>
    </font>
    <font>
      <sz val="11"/>
      <color theme="1"/>
      <name val="Calibri"/>
      <family val="2"/>
      <scheme val="minor"/>
    </font>
    <font>
      <b/>
      <sz val="2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64" fontId="0" fillId="0" borderId="0" xfId="0" applyNumberFormat="1"/>
    <xf numFmtId="9" fontId="0" fillId="0" borderId="0" xfId="1" applyFont="1"/>
    <xf numFmtId="1" fontId="0" fillId="0" borderId="0" xfId="0" applyNumberFormat="1"/>
    <xf numFmtId="0" fontId="0" fillId="0" borderId="0" xfId="0" applyAlignment="1">
      <alignment horizontal="center" wrapText="1"/>
    </xf>
    <xf numFmtId="10" fontId="0" fillId="0" borderId="0" xfId="1" applyNumberFormat="1" applyFont="1"/>
    <xf numFmtId="0" fontId="0" fillId="0" borderId="0" xfId="0" pivotButton="1"/>
    <xf numFmtId="0" fontId="0" fillId="0" borderId="0" xfId="0" applyAlignment="1">
      <alignment horizontal="left"/>
    </xf>
    <xf numFmtId="0" fontId="0" fillId="0" borderId="0" xfId="0"/>
    <xf numFmtId="0" fontId="2" fillId="0" borderId="0" xfId="0" applyFont="1" applyAlignment="1">
      <alignment horizontal="center"/>
    </xf>
    <xf numFmtId="0" fontId="0" fillId="0" borderId="0" xfId="0" applyNumberFormat="1"/>
  </cellXfs>
  <cellStyles count="2">
    <cellStyle name="Normal" xfId="0" builtinId="0"/>
    <cellStyle name="Percent" xfId="1" builtinId="5"/>
  </cellStyles>
  <dxfs count="22">
    <dxf>
      <numFmt numFmtId="1" formatCode="0"/>
    </dxf>
    <dxf>
      <numFmt numFmtId="1" formatCode="0"/>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alignment horizontal="left"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Employees by Gender</a:t>
            </a:r>
          </a:p>
        </c:rich>
      </c:tx>
      <c:layout>
        <c:manualLayout>
          <c:xMode val="edge"/>
          <c:yMode val="edge"/>
          <c:x val="0.29397900262467191"/>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
        <c:idx val="2"/>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s>
    <c:plotArea>
      <c:layout>
        <c:manualLayout>
          <c:layoutTarget val="inner"/>
          <c:xMode val="edge"/>
          <c:yMode val="edge"/>
          <c:x val="0.29555686510523765"/>
          <c:y val="0.13355461551348635"/>
          <c:w val="0.47099277797281708"/>
          <c:h val="0.78665815044396048"/>
        </c:manualLayout>
      </c:layout>
      <c:doughnutChart>
        <c:varyColors val="1"/>
        <c:ser>
          <c:idx val="0"/>
          <c:order val="0"/>
          <c:tx>
            <c:strRef>
              <c:f>Gender!$B$3</c:f>
              <c:strCache>
                <c:ptCount val="1"/>
                <c:pt idx="0">
                  <c:v>Total</c:v>
                </c:pt>
              </c:strCache>
            </c:strRef>
          </c:tx>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3-6788-4B24-890A-089E013F0B13}"/>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2-6788-4B24-890A-089E013F0B13}"/>
              </c:ext>
            </c:extLst>
          </c:dPt>
          <c:dLbls>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 xmlns:c16="http://schemas.microsoft.com/office/drawing/2014/chart" uri="{C3380CC4-5D6E-409C-BE32-E72D297353CC}">
                  <c16:uniqueId val="{00000003-6788-4B24-890A-089E013F0B13}"/>
                </c:ext>
              </c:extLst>
            </c:dLbl>
            <c:dLbl>
              <c:idx val="1"/>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 xmlns:c16="http://schemas.microsoft.com/office/drawing/2014/chart" uri="{C3380CC4-5D6E-409C-BE32-E72D297353CC}">
                  <c16:uniqueId val="{00000002-6788-4B24-890A-089E013F0B1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34</c:v>
                </c:pt>
                <c:pt idx="1">
                  <c:v>51</c:v>
                </c:pt>
              </c:numCache>
            </c:numRef>
          </c:val>
          <c:extLst>
            <c:ext xmlns:c16="http://schemas.microsoft.com/office/drawing/2014/chart" uri="{C3380CC4-5D6E-409C-BE32-E72D297353CC}">
              <c16:uniqueId val="{00000000-6788-4B24-890A-089E013F0B13}"/>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[Dashboard.xlsx]EDUCATION Vs Attrition!PivotTable5</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EdUCATION Vs Attrition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Vs Attrition'!$B$3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'EDUCATION Vs Attrition'!$A$4:$A$10</c:f>
              <c:strCache>
                <c:ptCount val="6"/>
                <c:pt idx="0">
                  <c:v>Human Resources</c:v>
                </c:pt>
                <c:pt idx="1">
                  <c:v>Life Sciences</c:v>
                </c:pt>
                <c:pt idx="2">
                  <c:v>Marketing</c:v>
                </c:pt>
                <c:pt idx="3">
                  <c:v>Medical</c:v>
                </c:pt>
                <c:pt idx="4">
                  <c:v>Other</c:v>
                </c:pt>
                <c:pt idx="5">
                  <c:v>Technical Degree</c:v>
                </c:pt>
              </c:strCache>
            </c:strRef>
          </c:cat>
          <c:val>
            <c:numRef>
              <c:f>'EDUCATION Vs Attrition'!$B$4:$B$10</c:f>
              <c:numCache>
                <c:formatCode>General</c:formatCode>
                <c:ptCount val="6"/>
                <c:pt idx="0">
                  <c:v>4</c:v>
                </c:pt>
                <c:pt idx="1">
                  <c:v>29</c:v>
                </c:pt>
                <c:pt idx="2">
                  <c:v>9</c:v>
                </c:pt>
                <c:pt idx="3">
                  <c:v>36</c:v>
                </c:pt>
                <c:pt idx="4">
                  <c:v>2</c:v>
                </c:pt>
                <c:pt idx="5">
                  <c:v>5</c:v>
                </c:pt>
              </c:numCache>
            </c:numRef>
          </c:val>
          <c:extLst>
            <c:ext xmlns:c16="http://schemas.microsoft.com/office/drawing/2014/chart" uri="{C3380CC4-5D6E-409C-BE32-E72D297353CC}">
              <c16:uniqueId val="{00000000-966C-4915-8973-8A82FBEE2540}"/>
            </c:ext>
          </c:extLst>
        </c:ser>
        <c:dLbls>
          <c:showLegendKey val="0"/>
          <c:showVal val="0"/>
          <c:showCatName val="0"/>
          <c:showSerName val="0"/>
          <c:showPercent val="0"/>
          <c:showBubbleSize val="0"/>
        </c:dLbls>
        <c:gapWidth val="164"/>
        <c:overlap val="-22"/>
        <c:axId val="1779802064"/>
        <c:axId val="1779800144"/>
      </c:barChart>
      <c:catAx>
        <c:axId val="177980206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00144"/>
        <c:crosses val="autoZero"/>
        <c:auto val="1"/>
        <c:lblAlgn val="ctr"/>
        <c:lblOffset val="100"/>
        <c:noMultiLvlLbl val="0"/>
      </c:catAx>
      <c:valAx>
        <c:axId val="1779800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0206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Vs Attrition!PivotTable7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VS ATTRITION</a:t>
            </a:r>
            <a:endParaRPr lang="en-US"/>
          </a:p>
        </c:rich>
      </c:tx>
      <c:layout>
        <c:manualLayout>
          <c:xMode val="edge"/>
          <c:yMode val="edge"/>
          <c:x val="0.32711874318462492"/>
          <c:y val="0.104433586117940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Vs Attrition'!$B$3</c:f>
              <c:strCache>
                <c:ptCount val="1"/>
                <c:pt idx="0">
                  <c:v>Total</c:v>
                </c:pt>
              </c:strCache>
            </c:strRef>
          </c:tx>
          <c:spPr>
            <a:solidFill>
              <a:schemeClr val="accent1"/>
            </a:solidFill>
            <a:ln>
              <a:noFill/>
            </a:ln>
            <a:effectLst/>
          </c:spPr>
          <c:invertIfNegative val="0"/>
          <c:cat>
            <c:strRef>
              <c:f>'Edu Vs Attrition'!$A$4:$A$10</c:f>
              <c:strCache>
                <c:ptCount val="6"/>
                <c:pt idx="0">
                  <c:v>Human Resources</c:v>
                </c:pt>
                <c:pt idx="1">
                  <c:v>Life Sciences</c:v>
                </c:pt>
                <c:pt idx="2">
                  <c:v>Marketing</c:v>
                </c:pt>
                <c:pt idx="3">
                  <c:v>Medical</c:v>
                </c:pt>
                <c:pt idx="4">
                  <c:v>Other</c:v>
                </c:pt>
                <c:pt idx="5">
                  <c:v>Technical Degree</c:v>
                </c:pt>
              </c:strCache>
            </c:strRef>
          </c:cat>
          <c:val>
            <c:numRef>
              <c:f>'Edu Vs Attrition'!$B$4:$B$10</c:f>
              <c:numCache>
                <c:formatCode>General</c:formatCode>
                <c:ptCount val="6"/>
                <c:pt idx="0">
                  <c:v>2</c:v>
                </c:pt>
                <c:pt idx="1">
                  <c:v>4</c:v>
                </c:pt>
                <c:pt idx="2">
                  <c:v>4</c:v>
                </c:pt>
                <c:pt idx="3">
                  <c:v>5</c:v>
                </c:pt>
                <c:pt idx="4">
                  <c:v>0</c:v>
                </c:pt>
                <c:pt idx="5">
                  <c:v>0</c:v>
                </c:pt>
              </c:numCache>
            </c:numRef>
          </c:val>
          <c:extLst>
            <c:ext xmlns:c16="http://schemas.microsoft.com/office/drawing/2014/chart" uri="{C3380CC4-5D6E-409C-BE32-E72D297353CC}">
              <c16:uniqueId val="{00000000-8037-4614-8CE7-EDCE864FA057}"/>
            </c:ext>
          </c:extLst>
        </c:ser>
        <c:dLbls>
          <c:showLegendKey val="0"/>
          <c:showVal val="0"/>
          <c:showCatName val="0"/>
          <c:showSerName val="0"/>
          <c:showPercent val="0"/>
          <c:showBubbleSize val="0"/>
        </c:dLbls>
        <c:gapWidth val="182"/>
        <c:axId val="1046089056"/>
        <c:axId val="1164993776"/>
      </c:barChart>
      <c:catAx>
        <c:axId val="1046089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93776"/>
        <c:crosses val="autoZero"/>
        <c:auto val="1"/>
        <c:lblAlgn val="ctr"/>
        <c:lblOffset val="100"/>
        <c:noMultiLvlLbl val="0"/>
      </c:catAx>
      <c:valAx>
        <c:axId val="1164993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08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[Dashboard.xlsx]Department VS Attrition!PivotTable17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VS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55555555555558E-2"/>
          <c:y val="0.27758967629046372"/>
          <c:w val="0.74722222222222223"/>
          <c:h val="0.61653361038203547"/>
        </c:manualLayout>
      </c:layout>
      <c:pie3DChart>
        <c:varyColors val="1"/>
        <c:ser>
          <c:idx val="0"/>
          <c:order val="0"/>
          <c:tx>
            <c:strRef>
              <c:f>'Department VS Attrition'!$B$3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7C5A-416C-A1D1-E4AD7EB6B98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97A-45CC-8C48-3DB00AE7C7D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97A-45CC-8C48-3DB00AE7C7D0}"/>
              </c:ext>
            </c:extLst>
          </c:dPt>
          <c:dLbls>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 xmlns:c16="http://schemas.microsoft.com/office/drawing/2014/chart" uri="{C3380CC4-5D6E-409C-BE32-E72D297353CC}">
                  <c16:uniqueId val="{00000002-7C5A-416C-A1D1-E4AD7EB6B98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VS Attrition'!$A$4:$A$7</c:f>
              <c:strCache>
                <c:ptCount val="3"/>
                <c:pt idx="0">
                  <c:v>HR</c:v>
                </c:pt>
                <c:pt idx="1">
                  <c:v>R&amp;D</c:v>
                </c:pt>
                <c:pt idx="2">
                  <c:v>Sales</c:v>
                </c:pt>
              </c:strCache>
            </c:strRef>
          </c:cat>
          <c:val>
            <c:numRef>
              <c:f>'Department VS Attrition'!$B$4:$B$7</c:f>
              <c:numCache>
                <c:formatCode>General</c:formatCode>
                <c:ptCount val="3"/>
                <c:pt idx="0">
                  <c:v>2</c:v>
                </c:pt>
                <c:pt idx="1">
                  <c:v>7</c:v>
                </c:pt>
                <c:pt idx="2">
                  <c:v>6</c:v>
                </c:pt>
              </c:numCache>
            </c:numRef>
          </c:val>
          <c:extLst>
            <c:ext xmlns:c16="http://schemas.microsoft.com/office/drawing/2014/chart" uri="{C3380CC4-5D6E-409C-BE32-E72D297353CC}">
              <c16:uniqueId val="{00000000-7C5A-416C-A1D1-E4AD7EB6B986}"/>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AgeBand</a:t>
            </a:r>
            <a:r>
              <a:rPr lang="en-IN" baseline="0"/>
              <a:t> VS Attrition</a:t>
            </a:r>
            <a:endParaRPr lang="en-IN"/>
          </a:p>
        </c:rich>
      </c:tx>
      <c:layout>
        <c:manualLayout>
          <c:xMode val="edge"/>
          <c:yMode val="edge"/>
          <c:x val="0.32467518052780714"/>
          <c:y val="7.15990453460620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'AgeBand VS Attrition'!$E$4:$E$8</c:f>
              <c:strCache>
                <c:ptCount val="5"/>
                <c:pt idx="0">
                  <c:v>25 - 34</c:v>
                </c:pt>
                <c:pt idx="1">
                  <c:v>35 - 44</c:v>
                </c:pt>
                <c:pt idx="2">
                  <c:v>45 - 54</c:v>
                </c:pt>
                <c:pt idx="3">
                  <c:v>Over 55</c:v>
                </c:pt>
                <c:pt idx="4">
                  <c:v>Under 25</c:v>
                </c:pt>
              </c:strCache>
            </c:strRef>
          </c:cat>
          <c:val>
            <c:numRef>
              <c:f>'AgeBand VS Attrition'!$F$4:$F$8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B50-49C1-B39A-AAC2149CAE2A}"/>
            </c:ext>
          </c:extLst>
        </c:ser>
        <c:dLbls>
          <c:dLblPos val="outEnd"/>
          <c:showLegendKey val="0"/>
          <c:showVal val="1"/>
          <c:showCatName val="0"/>
          <c:showSerName val="0"/>
          <c:showPercent val="0"/>
          <c:showBubbleSize val="0"/>
        </c:dLbls>
        <c:gapWidth val="219"/>
        <c:overlap val="-27"/>
        <c:axId val="1985776384"/>
        <c:axId val="1985776864"/>
      </c:barChart>
      <c:catAx>
        <c:axId val="198577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6864"/>
        <c:crosses val="autoZero"/>
        <c:auto val="1"/>
        <c:lblAlgn val="ctr"/>
        <c:lblOffset val="100"/>
        <c:noMultiLvlLbl val="0"/>
      </c:catAx>
      <c:valAx>
        <c:axId val="1985776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6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Employees by Gender</a:t>
            </a:r>
          </a:p>
        </c:rich>
      </c:tx>
      <c:layout>
        <c:manualLayout>
          <c:xMode val="edge"/>
          <c:yMode val="edge"/>
          <c:x val="0.29397900262467191"/>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
        <c:idx val="2"/>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3"/>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5"/>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
        <c:idx val="6"/>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8"/>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s>
    <c:plotArea>
      <c:layout>
        <c:manualLayout>
          <c:layoutTarget val="inner"/>
          <c:xMode val="edge"/>
          <c:yMode val="edge"/>
          <c:x val="0.29555686510523765"/>
          <c:y val="0.13355461551348635"/>
          <c:w val="0.47099277797281708"/>
          <c:h val="0.78665815044396048"/>
        </c:manualLayout>
      </c:layout>
      <c:doughnutChart>
        <c:varyColors val="1"/>
        <c:ser>
          <c:idx val="0"/>
          <c:order val="0"/>
          <c:tx>
            <c:strRef>
              <c:f>Gender!$B$3</c:f>
              <c:strCache>
                <c:ptCount val="1"/>
                <c:pt idx="0">
                  <c:v>Total</c:v>
                </c:pt>
              </c:strCache>
            </c:strRef>
          </c:tx>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1-DD77-4E24-AAB1-AA7696B6ED39}"/>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DD77-4E24-AAB1-AA7696B6ED39}"/>
              </c:ext>
            </c:extLst>
          </c:dPt>
          <c:dLbls>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 xmlns:c16="http://schemas.microsoft.com/office/drawing/2014/chart" uri="{C3380CC4-5D6E-409C-BE32-E72D297353CC}">
                  <c16:uniqueId val="{00000001-DD77-4E24-AAB1-AA7696B6ED39}"/>
                </c:ext>
              </c:extLst>
            </c:dLbl>
            <c:dLbl>
              <c:idx val="1"/>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 xmlns:c16="http://schemas.microsoft.com/office/drawing/2014/chart" uri="{C3380CC4-5D6E-409C-BE32-E72D297353CC}">
                  <c16:uniqueId val="{00000003-DD77-4E24-AAB1-AA7696B6ED3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34</c:v>
                </c:pt>
                <c:pt idx="1">
                  <c:v>51</c:v>
                </c:pt>
              </c:numCache>
            </c:numRef>
          </c:val>
          <c:extLst>
            <c:ext xmlns:c16="http://schemas.microsoft.com/office/drawing/2014/chart" uri="{C3380CC4-5D6E-409C-BE32-E72D297353CC}">
              <c16:uniqueId val="{00000004-DD77-4E24-AAB1-AA7696B6ED39}"/>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Vs Attrition!PivotTable7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VS ATTRITION</a:t>
            </a:r>
            <a:endParaRPr lang="en-US"/>
          </a:p>
        </c:rich>
      </c:tx>
      <c:layout>
        <c:manualLayout>
          <c:xMode val="edge"/>
          <c:yMode val="edge"/>
          <c:x val="0.32711874318462492"/>
          <c:y val="0.104433586117940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Vs Attrition'!$B$3</c:f>
              <c:strCache>
                <c:ptCount val="1"/>
                <c:pt idx="0">
                  <c:v>Total</c:v>
                </c:pt>
              </c:strCache>
            </c:strRef>
          </c:tx>
          <c:spPr>
            <a:solidFill>
              <a:schemeClr val="accent1"/>
            </a:solidFill>
            <a:ln>
              <a:noFill/>
            </a:ln>
            <a:effectLst/>
          </c:spPr>
          <c:invertIfNegative val="0"/>
          <c:cat>
            <c:strRef>
              <c:f>'Edu Vs Attrition'!$A$4:$A$10</c:f>
              <c:strCache>
                <c:ptCount val="6"/>
                <c:pt idx="0">
                  <c:v>Human Resources</c:v>
                </c:pt>
                <c:pt idx="1">
                  <c:v>Life Sciences</c:v>
                </c:pt>
                <c:pt idx="2">
                  <c:v>Marketing</c:v>
                </c:pt>
                <c:pt idx="3">
                  <c:v>Medical</c:v>
                </c:pt>
                <c:pt idx="4">
                  <c:v>Other</c:v>
                </c:pt>
                <c:pt idx="5">
                  <c:v>Technical Degree</c:v>
                </c:pt>
              </c:strCache>
            </c:strRef>
          </c:cat>
          <c:val>
            <c:numRef>
              <c:f>'Edu Vs Attrition'!$B$4:$B$10</c:f>
              <c:numCache>
                <c:formatCode>General</c:formatCode>
                <c:ptCount val="6"/>
                <c:pt idx="0">
                  <c:v>2</c:v>
                </c:pt>
                <c:pt idx="1">
                  <c:v>4</c:v>
                </c:pt>
                <c:pt idx="2">
                  <c:v>4</c:v>
                </c:pt>
                <c:pt idx="3">
                  <c:v>5</c:v>
                </c:pt>
                <c:pt idx="4">
                  <c:v>0</c:v>
                </c:pt>
                <c:pt idx="5">
                  <c:v>0</c:v>
                </c:pt>
              </c:numCache>
            </c:numRef>
          </c:val>
          <c:extLst>
            <c:ext xmlns:c16="http://schemas.microsoft.com/office/drawing/2014/chart" uri="{C3380CC4-5D6E-409C-BE32-E72D297353CC}">
              <c16:uniqueId val="{00000000-B005-44A8-9419-622AEE92F4AF}"/>
            </c:ext>
          </c:extLst>
        </c:ser>
        <c:dLbls>
          <c:showLegendKey val="0"/>
          <c:showVal val="0"/>
          <c:showCatName val="0"/>
          <c:showSerName val="0"/>
          <c:showPercent val="0"/>
          <c:showBubbleSize val="0"/>
        </c:dLbls>
        <c:gapWidth val="182"/>
        <c:axId val="1046089056"/>
        <c:axId val="1164993776"/>
      </c:barChart>
      <c:catAx>
        <c:axId val="1046089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93776"/>
        <c:crosses val="autoZero"/>
        <c:auto val="1"/>
        <c:lblAlgn val="ctr"/>
        <c:lblOffset val="100"/>
        <c:noMultiLvlLbl val="0"/>
      </c:catAx>
      <c:valAx>
        <c:axId val="1164993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08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[Dashboard.xlsx]Department VS Attrition!PivotTable17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VS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55555555555558E-2"/>
          <c:y val="0.27758967629046372"/>
          <c:w val="0.74722222222222223"/>
          <c:h val="0.61653361038203547"/>
        </c:manualLayout>
      </c:layout>
      <c:pie3DChart>
        <c:varyColors val="1"/>
        <c:ser>
          <c:idx val="0"/>
          <c:order val="0"/>
          <c:tx>
            <c:strRef>
              <c:f>'Department VS Attrition'!$B$3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A85-4A87-919C-E123EFAF52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A85-4A87-919C-E123EFAF523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A85-4A87-919C-E123EFAF5234}"/>
              </c:ext>
            </c:extLst>
          </c:dPt>
          <c:dLbls>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 xmlns:c16="http://schemas.microsoft.com/office/drawing/2014/chart" uri="{C3380CC4-5D6E-409C-BE32-E72D297353CC}">
                  <c16:uniqueId val="{00000001-1A85-4A87-919C-E123EFAF523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VS Attrition'!$A$4:$A$7</c:f>
              <c:strCache>
                <c:ptCount val="3"/>
                <c:pt idx="0">
                  <c:v>HR</c:v>
                </c:pt>
                <c:pt idx="1">
                  <c:v>R&amp;D</c:v>
                </c:pt>
                <c:pt idx="2">
                  <c:v>Sales</c:v>
                </c:pt>
              </c:strCache>
            </c:strRef>
          </c:cat>
          <c:val>
            <c:numRef>
              <c:f>'Department VS Attrition'!$B$4:$B$7</c:f>
              <c:numCache>
                <c:formatCode>General</c:formatCode>
                <c:ptCount val="3"/>
                <c:pt idx="0">
                  <c:v>2</c:v>
                </c:pt>
                <c:pt idx="1">
                  <c:v>7</c:v>
                </c:pt>
                <c:pt idx="2">
                  <c:v>6</c:v>
                </c:pt>
              </c:numCache>
            </c:numRef>
          </c:val>
          <c:extLst>
            <c:ext xmlns:c16="http://schemas.microsoft.com/office/drawing/2014/chart" uri="{C3380CC4-5D6E-409C-BE32-E72D297353CC}">
              <c16:uniqueId val="{00000006-1A85-4A87-919C-E123EFAF5234}"/>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Employees by Gender</a:t>
            </a:r>
          </a:p>
        </c:rich>
      </c:tx>
      <c:layout>
        <c:manualLayout>
          <c:xMode val="edge"/>
          <c:yMode val="edge"/>
          <c:x val="0.29397900262467191"/>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
        <c:idx val="2"/>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3"/>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5"/>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
        <c:idx val="6"/>
        <c:spPr>
          <a:solidFill>
            <a:srgbClr val="7030A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7030A0"/>
          </a:solidFill>
          <a:ln w="19050">
            <a:solidFill>
              <a:schemeClr val="lt1"/>
            </a:solidFill>
          </a:ln>
          <a:effectLst/>
        </c:spPr>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Lst>
        </c:dLbl>
      </c:pivotFmt>
      <c:pivotFmt>
        <c:idx val="8"/>
        <c:spPr>
          <a:solidFill>
            <a:srgbClr val="00B050"/>
          </a:solidFill>
          <a:ln w="19050">
            <a:solidFill>
              <a:schemeClr val="lt1"/>
            </a:solidFill>
          </a:ln>
          <a:effectLst/>
        </c:spPr>
        <c:dLbl>
          <c:idx val="0"/>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Lst>
        </c:dLbl>
      </c:pivotFmt>
    </c:pivotFmts>
    <c:plotArea>
      <c:layout>
        <c:manualLayout>
          <c:layoutTarget val="inner"/>
          <c:xMode val="edge"/>
          <c:yMode val="edge"/>
          <c:x val="0.29555686510523765"/>
          <c:y val="0.13355461551348635"/>
          <c:w val="0.47099277797281708"/>
          <c:h val="0.78665815044396048"/>
        </c:manualLayout>
      </c:layout>
      <c:doughnutChart>
        <c:varyColors val="1"/>
        <c:ser>
          <c:idx val="0"/>
          <c:order val="0"/>
          <c:tx>
            <c:strRef>
              <c:f>Gender!$B$3</c:f>
              <c:strCache>
                <c:ptCount val="1"/>
                <c:pt idx="0">
                  <c:v>Total</c:v>
                </c:pt>
              </c:strCache>
            </c:strRef>
          </c:tx>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1-ED33-42E9-98B6-3C6D421AF79D}"/>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ED33-42E9-98B6-3C6D421AF79D}"/>
              </c:ext>
            </c:extLst>
          </c:dPt>
          <c:dLbls>
            <c:dLbl>
              <c:idx val="0"/>
              <c:layout>
                <c:manualLayout>
                  <c:x val="2.777777777777676E-3"/>
                  <c:y val="1.62037971749257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271937882764655"/>
                      <c:h val="0.13987897346165062"/>
                    </c:manualLayout>
                  </c15:layout>
                </c:ext>
                <c:ext xmlns:c16="http://schemas.microsoft.com/office/drawing/2014/chart" uri="{C3380CC4-5D6E-409C-BE32-E72D297353CC}">
                  <c16:uniqueId val="{00000001-ED33-42E9-98B6-3C6D421AF79D}"/>
                </c:ext>
              </c:extLst>
            </c:dLbl>
            <c:dLbl>
              <c:idx val="1"/>
              <c:layout>
                <c:manualLayout>
                  <c:x val="9.7222222222222224E-3"/>
                  <c:y val="2.7777777777777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04899387576546E-2"/>
                      <c:h val="0.12599008457276173"/>
                    </c:manualLayout>
                  </c15:layout>
                </c:ext>
                <c:ext xmlns:c16="http://schemas.microsoft.com/office/drawing/2014/chart" uri="{C3380CC4-5D6E-409C-BE32-E72D297353CC}">
                  <c16:uniqueId val="{00000003-ED33-42E9-98B6-3C6D421AF79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34</c:v>
                </c:pt>
                <c:pt idx="1">
                  <c:v>51</c:v>
                </c:pt>
              </c:numCache>
            </c:numRef>
          </c:val>
          <c:extLst>
            <c:ext xmlns:c16="http://schemas.microsoft.com/office/drawing/2014/chart" uri="{C3380CC4-5D6E-409C-BE32-E72D297353CC}">
              <c16:uniqueId val="{00000004-ED33-42E9-98B6-3C6D421AF79D}"/>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[Dashboard.xlsx]EDUCATION Vs Attrition!PivotTable5</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EdUCATION Vs Attrition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Vs Attrition'!$B$3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'EDUCATION Vs Attrition'!$A$4:$A$10</c:f>
              <c:strCache>
                <c:ptCount val="6"/>
                <c:pt idx="0">
                  <c:v>Human Resources</c:v>
                </c:pt>
                <c:pt idx="1">
                  <c:v>Life Sciences</c:v>
                </c:pt>
                <c:pt idx="2">
                  <c:v>Marketing</c:v>
                </c:pt>
                <c:pt idx="3">
                  <c:v>Medical</c:v>
                </c:pt>
                <c:pt idx="4">
                  <c:v>Other</c:v>
                </c:pt>
                <c:pt idx="5">
                  <c:v>Technical Degree</c:v>
                </c:pt>
              </c:strCache>
            </c:strRef>
          </c:cat>
          <c:val>
            <c:numRef>
              <c:f>'EDUCATION Vs Attrition'!$B$4:$B$10</c:f>
              <c:numCache>
                <c:formatCode>General</c:formatCode>
                <c:ptCount val="6"/>
                <c:pt idx="0">
                  <c:v>4</c:v>
                </c:pt>
                <c:pt idx="1">
                  <c:v>29</c:v>
                </c:pt>
                <c:pt idx="2">
                  <c:v>9</c:v>
                </c:pt>
                <c:pt idx="3">
                  <c:v>36</c:v>
                </c:pt>
                <c:pt idx="4">
                  <c:v>2</c:v>
                </c:pt>
                <c:pt idx="5">
                  <c:v>5</c:v>
                </c:pt>
              </c:numCache>
            </c:numRef>
          </c:val>
          <c:extLst>
            <c:ext xmlns:c16="http://schemas.microsoft.com/office/drawing/2014/chart" uri="{C3380CC4-5D6E-409C-BE32-E72D297353CC}">
              <c16:uniqueId val="{00000000-80DD-4F60-8DE6-101712E2B506}"/>
            </c:ext>
          </c:extLst>
        </c:ser>
        <c:dLbls>
          <c:showLegendKey val="0"/>
          <c:showVal val="0"/>
          <c:showCatName val="0"/>
          <c:showSerName val="0"/>
          <c:showPercent val="0"/>
          <c:showBubbleSize val="0"/>
        </c:dLbls>
        <c:gapWidth val="164"/>
        <c:overlap val="-22"/>
        <c:axId val="1779802064"/>
        <c:axId val="1779800144"/>
      </c:barChart>
      <c:catAx>
        <c:axId val="177980206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00144"/>
        <c:crosses val="autoZero"/>
        <c:auto val="1"/>
        <c:lblAlgn val="ctr"/>
        <c:lblOffset val="100"/>
        <c:noMultiLvlLbl val="0"/>
      </c:catAx>
      <c:valAx>
        <c:axId val="1779800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80" b="0" i="0" u="none" strike="noStrike" kern="1200" baseline="0">
                <a:solidFill>
                  <a:schemeClr val="tx1"/>
                </a:solidFill>
                <a:latin typeface="+mn-lt"/>
                <a:ea typeface="+mn-ea"/>
                <a:cs typeface="+mn-cs"/>
              </a:defRPr>
            </a:pPr>
            <a:endParaRPr lang="en-US"/>
          </a:p>
        </c:txPr>
        <c:crossAx val="177980206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Vs Attrition!PivotTable7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VS ATTRITION</a:t>
            </a:r>
            <a:endParaRPr lang="en-US"/>
          </a:p>
        </c:rich>
      </c:tx>
      <c:layout>
        <c:manualLayout>
          <c:xMode val="edge"/>
          <c:yMode val="edge"/>
          <c:x val="0.32711874318462492"/>
          <c:y val="0.104433586117940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Vs Attrition'!$B$3</c:f>
              <c:strCache>
                <c:ptCount val="1"/>
                <c:pt idx="0">
                  <c:v>Total</c:v>
                </c:pt>
              </c:strCache>
            </c:strRef>
          </c:tx>
          <c:spPr>
            <a:solidFill>
              <a:schemeClr val="accent1"/>
            </a:solidFill>
            <a:ln>
              <a:noFill/>
            </a:ln>
            <a:effectLst/>
          </c:spPr>
          <c:invertIfNegative val="0"/>
          <c:cat>
            <c:strRef>
              <c:f>'Edu Vs Attrition'!$A$4:$A$10</c:f>
              <c:strCache>
                <c:ptCount val="6"/>
                <c:pt idx="0">
                  <c:v>Human Resources</c:v>
                </c:pt>
                <c:pt idx="1">
                  <c:v>Life Sciences</c:v>
                </c:pt>
                <c:pt idx="2">
                  <c:v>Marketing</c:v>
                </c:pt>
                <c:pt idx="3">
                  <c:v>Medical</c:v>
                </c:pt>
                <c:pt idx="4">
                  <c:v>Other</c:v>
                </c:pt>
                <c:pt idx="5">
                  <c:v>Technical Degree</c:v>
                </c:pt>
              </c:strCache>
            </c:strRef>
          </c:cat>
          <c:val>
            <c:numRef>
              <c:f>'Edu Vs Attrition'!$B$4:$B$10</c:f>
              <c:numCache>
                <c:formatCode>General</c:formatCode>
                <c:ptCount val="6"/>
                <c:pt idx="0">
                  <c:v>2</c:v>
                </c:pt>
                <c:pt idx="1">
                  <c:v>4</c:v>
                </c:pt>
                <c:pt idx="2">
                  <c:v>4</c:v>
                </c:pt>
                <c:pt idx="3">
                  <c:v>5</c:v>
                </c:pt>
                <c:pt idx="4">
                  <c:v>0</c:v>
                </c:pt>
                <c:pt idx="5">
                  <c:v>0</c:v>
                </c:pt>
              </c:numCache>
            </c:numRef>
          </c:val>
          <c:extLst>
            <c:ext xmlns:c16="http://schemas.microsoft.com/office/drawing/2014/chart" uri="{C3380CC4-5D6E-409C-BE32-E72D297353CC}">
              <c16:uniqueId val="{00000000-3366-4159-B3C4-0BE0DB6F3F56}"/>
            </c:ext>
          </c:extLst>
        </c:ser>
        <c:dLbls>
          <c:showLegendKey val="0"/>
          <c:showVal val="0"/>
          <c:showCatName val="0"/>
          <c:showSerName val="0"/>
          <c:showPercent val="0"/>
          <c:showBubbleSize val="0"/>
        </c:dLbls>
        <c:gapWidth val="182"/>
        <c:axId val="1046089056"/>
        <c:axId val="1164993776"/>
      </c:barChart>
      <c:catAx>
        <c:axId val="1046089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93776"/>
        <c:crosses val="autoZero"/>
        <c:auto val="1"/>
        <c:lblAlgn val="ctr"/>
        <c:lblOffset val="100"/>
        <c:noMultiLvlLbl val="0"/>
      </c:catAx>
      <c:valAx>
        <c:axId val="1164993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08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[Dashboard.xlsx]Department VS Attrition!PivotTable17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VS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55555555555558E-2"/>
          <c:y val="0.27758967629046372"/>
          <c:w val="0.74722222222222223"/>
          <c:h val="0.61653361038203547"/>
        </c:manualLayout>
      </c:layout>
      <c:pie3DChart>
        <c:varyColors val="1"/>
        <c:ser>
          <c:idx val="0"/>
          <c:order val="0"/>
          <c:tx>
            <c:strRef>
              <c:f>'Department VS Attrition'!$B$3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FC9-45DB-8829-D6B7D2C8800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FC9-45DB-8829-D6B7D2C8800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FC9-45DB-8829-D6B7D2C88001}"/>
              </c:ext>
            </c:extLst>
          </c:dPt>
          <c:dLbls>
            <c:dLbl>
              <c:idx val="0"/>
              <c:layout>
                <c:manualLayout>
                  <c:x val="5.5555664916885288E-2"/>
                  <c:y val="-2.777777777777780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7669510061242332E-2"/>
                      <c:h val="0.11673082531350248"/>
                    </c:manualLayout>
                  </c15:layout>
                </c:ext>
                <c:ext xmlns:c16="http://schemas.microsoft.com/office/drawing/2014/chart" uri="{C3380CC4-5D6E-409C-BE32-E72D297353CC}">
                  <c16:uniqueId val="{00000001-DFC9-45DB-8829-D6B7D2C8800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VS Attrition'!$A$4:$A$7</c:f>
              <c:strCache>
                <c:ptCount val="3"/>
                <c:pt idx="0">
                  <c:v>HR</c:v>
                </c:pt>
                <c:pt idx="1">
                  <c:v>R&amp;D</c:v>
                </c:pt>
                <c:pt idx="2">
                  <c:v>Sales</c:v>
                </c:pt>
              </c:strCache>
            </c:strRef>
          </c:cat>
          <c:val>
            <c:numRef>
              <c:f>'Department VS Attrition'!$B$4:$B$7</c:f>
              <c:numCache>
                <c:formatCode>General</c:formatCode>
                <c:ptCount val="3"/>
                <c:pt idx="0">
                  <c:v>2</c:v>
                </c:pt>
                <c:pt idx="1">
                  <c:v>7</c:v>
                </c:pt>
                <c:pt idx="2">
                  <c:v>6</c:v>
                </c:pt>
              </c:numCache>
            </c:numRef>
          </c:val>
          <c:extLst>
            <c:ext xmlns:c16="http://schemas.microsoft.com/office/drawing/2014/chart" uri="{C3380CC4-5D6E-409C-BE32-E72D297353CC}">
              <c16:uniqueId val="{00000006-DFC9-45DB-8829-D6B7D2C88001}"/>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AgeBand</a:t>
            </a:r>
            <a:r>
              <a:rPr lang="en-IN" baseline="0"/>
              <a:t> VS Attrition</a:t>
            </a:r>
            <a:endParaRPr lang="en-IN"/>
          </a:p>
        </c:rich>
      </c:tx>
      <c:layout>
        <c:manualLayout>
          <c:xMode val="edge"/>
          <c:yMode val="edge"/>
          <c:x val="0.32467518052780714"/>
          <c:y val="7.15990453460620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'AgeBand VS Attrition'!$E$4:$E$8</c:f>
              <c:strCache>
                <c:ptCount val="5"/>
                <c:pt idx="0">
                  <c:v>25 - 34</c:v>
                </c:pt>
                <c:pt idx="1">
                  <c:v>35 - 44</c:v>
                </c:pt>
                <c:pt idx="2">
                  <c:v>45 - 54</c:v>
                </c:pt>
                <c:pt idx="3">
                  <c:v>Over 55</c:v>
                </c:pt>
                <c:pt idx="4">
                  <c:v>Under 25</c:v>
                </c:pt>
              </c:strCache>
            </c:strRef>
          </c:cat>
          <c:val>
            <c:numRef>
              <c:f>'AgeBand VS Attrition'!$F$4:$F$8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34D-484F-91F9-FD69A7527587}"/>
            </c:ext>
          </c:extLst>
        </c:ser>
        <c:dLbls>
          <c:dLblPos val="outEnd"/>
          <c:showLegendKey val="0"/>
          <c:showVal val="1"/>
          <c:showCatName val="0"/>
          <c:showSerName val="0"/>
          <c:showPercent val="0"/>
          <c:showBubbleSize val="0"/>
        </c:dLbls>
        <c:gapWidth val="219"/>
        <c:overlap val="-27"/>
        <c:axId val="1985776384"/>
        <c:axId val="1985776864"/>
      </c:barChart>
      <c:catAx>
        <c:axId val="198577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6864"/>
        <c:crosses val="autoZero"/>
        <c:auto val="1"/>
        <c:lblAlgn val="ctr"/>
        <c:lblOffset val="100"/>
        <c:noMultiLvlLbl val="0"/>
      </c:catAx>
      <c:valAx>
        <c:axId val="1985776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6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Job Role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Role VS Attrition</a:t>
          </a:r>
        </a:p>
      </cx:txPr>
    </cx:title>
    <cx:plotArea>
      <cx:plotAreaRegion>
        <cx:series layoutId="treemap" uniqueId="{1575CCD7-8571-4FC2-81C5-ACF279590C8F}">
          <cx:tx>
            <cx:txData>
              <cx:f>_xlchart.v1.1</cx:f>
              <cx:v>Attrition</cx:v>
            </cx:txData>
          </cx:tx>
          <cx:dataPt idx="1">
            <cx:spPr>
              <a:solidFill>
                <a:srgbClr val="92D050"/>
              </a:solidFill>
            </cx:spPr>
          </cx:dataPt>
          <cx:dataPt idx="2">
            <cx:spPr>
              <a:solidFill>
                <a:srgbClr val="FFC000">
                  <a:lumMod val="60000"/>
                  <a:lumOff val="40000"/>
                </a:srgbClr>
              </a:solidFill>
            </cx:spPr>
          </cx:dataPt>
          <cx:dataPt idx="4">
            <cx:spPr>
              <a:solidFill>
                <a:srgbClr val="FF0000"/>
              </a:solidFill>
            </cx:spPr>
          </cx:dataPt>
          <cx:dataPt idx="6">
            <cx:spPr>
              <a:solidFill>
                <a:srgbClr val="ED7D31"/>
              </a:solidFill>
            </cx:spPr>
          </cx:dataPt>
          <cx:dataPt idx="7">
            <cx:spPr>
              <a:solidFill>
                <a:srgbClr val="4472C4">
                  <a:lumMod val="60000"/>
                  <a:lumOff val="40000"/>
                </a:srgbClr>
              </a:solidFill>
            </cx:spPr>
          </cx:dataPt>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tx>
        <cx:txData>
          <cx:v>Martial Status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Martial Status vs Attrition</a:t>
          </a:r>
        </a:p>
      </cx:txPr>
    </cx:title>
    <cx:plotArea>
      <cx:plotAreaRegion>
        <cx:series layoutId="funnel" uniqueId="{527F8F35-3646-4FB7-97D0-32800603AB8B}">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title pos="t" align="ctr" overlay="0">
      <cx:tx>
        <cx:txData>
          <cx:v>Job Role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Role VS Attrition</a:t>
          </a:r>
        </a:p>
      </cx:txPr>
    </cx:title>
    <cx:plotArea>
      <cx:plotAreaRegion>
        <cx:series layoutId="treemap" uniqueId="{1575CCD7-8571-4FC2-81C5-ACF279590C8F}">
          <cx:tx>
            <cx:txData>
              <cx:f>_xlchart.v1.6</cx:f>
              <cx:v>Attrition</cx:v>
            </cx:txData>
          </cx:tx>
          <cx:dataPt idx="1">
            <cx:spPr>
              <a:solidFill>
                <a:srgbClr val="92D050"/>
              </a:solidFill>
            </cx:spPr>
          </cx:dataPt>
          <cx:dataPt idx="2">
            <cx:spPr>
              <a:solidFill>
                <a:srgbClr val="FFC000">
                  <a:lumMod val="60000"/>
                  <a:lumOff val="40000"/>
                </a:srgbClr>
              </a:solidFill>
            </cx:spPr>
          </cx:dataPt>
          <cx:dataPt idx="4">
            <cx:spPr>
              <a:solidFill>
                <a:srgbClr val="FF0000"/>
              </a:solidFill>
            </cx:spPr>
          </cx:dataPt>
          <cx:dataPt idx="6">
            <cx:spPr>
              <a:solidFill>
                <a:srgbClr val="ED7D31"/>
              </a:solidFill>
            </cx:spPr>
          </cx:dataPt>
          <cx:dataPt idx="7">
            <cx:spPr>
              <a:solidFill>
                <a:srgbClr val="4472C4">
                  <a:lumMod val="60000"/>
                  <a:lumOff val="40000"/>
                </a:srgbClr>
              </a:solidFill>
            </cx:spPr>
          </cx:dataPt>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title pos="t" align="ctr" overlay="0">
      <cx:tx>
        <cx:txData>
          <cx:v>Martial Status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Martial Status vs Attrition</a:t>
          </a:r>
        </a:p>
      </cx:txPr>
    </cx:title>
    <cx:plotArea>
      <cx:plotAreaRegion>
        <cx:series layoutId="funnel" uniqueId="{527F8F35-3646-4FB7-97D0-32800603AB8B}">
          <cx:dataLabels>
            <cx:visibility seriesName="0" categoryName="0" value="1"/>
          </cx:dataLabels>
          <cx:dataId val="0"/>
        </cx:series>
      </cx:plotAreaRegion>
      <cx:axis id="0">
        <cx:catScaling gapWidth="0.0599999987"/>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_xlchart.v1.12</cx:f>
      </cx:numDim>
    </cx:data>
  </cx:chartData>
  <cx:chart>
    <cx:title pos="t" align="ctr" overlay="0">
      <cx:tx>
        <cx:txData>
          <cx:v>Job Role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Role VS Attrition</a:t>
          </a:r>
        </a:p>
      </cx:txPr>
    </cx:title>
    <cx:plotArea>
      <cx:plotAreaRegion>
        <cx:series layoutId="treemap" uniqueId="{1575CCD7-8571-4FC2-81C5-ACF279590C8F}">
          <cx:tx>
            <cx:txData>
              <cx:f>_xlchart.v1.11</cx:f>
              <cx:v>Attrition</cx:v>
            </cx:txData>
          </cx:tx>
          <cx:dataPt idx="1">
            <cx:spPr>
              <a:solidFill>
                <a:srgbClr val="92D050"/>
              </a:solidFill>
            </cx:spPr>
          </cx:dataPt>
          <cx:dataPt idx="2">
            <cx:spPr>
              <a:solidFill>
                <a:srgbClr val="FFC000">
                  <a:lumMod val="60000"/>
                  <a:lumOff val="40000"/>
                </a:srgbClr>
              </a:solidFill>
            </cx:spPr>
          </cx:dataPt>
          <cx:dataPt idx="4">
            <cx:spPr>
              <a:solidFill>
                <a:srgbClr val="FF0000"/>
              </a:solidFill>
            </cx:spPr>
          </cx:dataPt>
          <cx:dataPt idx="6">
            <cx:spPr>
              <a:solidFill>
                <a:srgbClr val="ED7D31"/>
              </a:solidFill>
            </cx:spPr>
          </cx:dataPt>
          <cx:dataPt idx="7">
            <cx:spPr>
              <a:solidFill>
                <a:srgbClr val="4472C4">
                  <a:lumMod val="60000"/>
                  <a:lumOff val="40000"/>
                </a:srgbClr>
              </a:solidFill>
            </cx:spPr>
          </cx:dataPt>
          <cx:dataLabels>
            <cx:visibility seriesName="0" categoryName="1" value="1"/>
            <cx:separator>, </cx:separator>
          </cx:dataLabels>
          <cx:dataId val="0"/>
          <cx:layoutPr>
            <cx:parentLabelLayout val="overlapping"/>
          </cx:layoutPr>
        </cx:series>
      </cx:plotAreaRegion>
    </cx:plotArea>
  </cx:chart>
  <cx:spPr>
    <a:noFill/>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_xlchart.v2.13</cx:f>
      </cx:strDim>
      <cx:numDim type="val">
        <cx:f>_xlchart.v2.14</cx:f>
      </cx:numDim>
    </cx:data>
  </cx:chartData>
  <cx:chart>
    <cx:title pos="t" align="ctr" overlay="0">
      <cx:tx>
        <cx:txData>
          <cx:v>Martial Status vs Attrition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Martial Status vs Attrition</a:t>
          </a:r>
        </a:p>
      </cx:txPr>
    </cx:title>
    <cx:plotArea>
      <cx:plotAreaRegion>
        <cx:plotSurface>
          <cx:spPr>
            <a:effectLst>
              <a:glow rad="63500">
                <a:schemeClr val="bg1">
                  <a:alpha val="40000"/>
                </a:schemeClr>
              </a:glow>
            </a:effectLst>
          </cx:spPr>
        </cx:plotSurface>
        <cx:series layoutId="funnel" uniqueId="{527F8F35-3646-4FB7-97D0-32800603AB8B}">
          <cx:dataLabels>
            <cx:visibility seriesName="0" categoryName="0" value="1"/>
          </cx:dataLabels>
          <cx:dataId val="0"/>
        </cx:series>
      </cx:plotAreaRegion>
      <cx:axis id="0">
        <cx:catScaling gapWidth="0.0599999987"/>
        <cx:tickLabels/>
      </cx:axis>
    </cx:plotArea>
  </cx:chart>
  <cx:spPr>
    <a:noFill/>
    <a:effectLst>
      <a:glow rad="127000">
        <a:schemeClr val="bg1"/>
      </a:glo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7.xml"/><Relationship Id="rId1" Type="http://schemas.openxmlformats.org/officeDocument/2006/relationships/chart" Target="../charts/chart6.xml"/><Relationship Id="rId5" Type="http://schemas.microsoft.com/office/2014/relationships/chartEx" Target="../charts/chartEx4.xml"/><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microsoft.com/office/2014/relationships/chartEx" Target="../charts/chartEx6.xml"/><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2.xml"/><Relationship Id="rId5" Type="http://schemas.microsoft.com/office/2014/relationships/chartEx" Target="../charts/chartEx5.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22860</xdr:colOff>
      <xdr:row>5</xdr:row>
      <xdr:rowOff>45720</xdr:rowOff>
    </xdr:from>
    <xdr:to>
      <xdr:col>11</xdr:col>
      <xdr:colOff>541020</xdr:colOff>
      <xdr:row>20</xdr:row>
      <xdr:rowOff>167640</xdr:rowOff>
    </xdr:to>
    <xdr:graphicFrame macro="">
      <xdr:nvGraphicFramePr>
        <xdr:cNvPr id="2" name="Chart 1">
          <a:extLst>
            <a:ext uri="{FF2B5EF4-FFF2-40B4-BE49-F238E27FC236}">
              <a16:creationId xmlns:a16="http://schemas.microsoft.com/office/drawing/2014/main" id="{7B115E2F-BC92-C479-AE60-4747677DB0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411480</xdr:colOff>
      <xdr:row>6</xdr:row>
      <xdr:rowOff>152401</xdr:rowOff>
    </xdr:from>
    <xdr:to>
      <xdr:col>15</xdr:col>
      <xdr:colOff>411480</xdr:colOff>
      <xdr:row>15</xdr:row>
      <xdr:rowOff>114301</xdr:rowOff>
    </xdr:to>
    <mc:AlternateContent xmlns:mc="http://schemas.openxmlformats.org/markup-compatibility/2006" xmlns:a14="http://schemas.microsoft.com/office/drawing/2010/main">
      <mc:Choice Requires="a14">
        <xdr:graphicFrame macro="">
          <xdr:nvGraphicFramePr>
            <xdr:cNvPr id="4" name="Stock Option Level">
              <a:extLst>
                <a:ext uri="{FF2B5EF4-FFF2-40B4-BE49-F238E27FC236}">
                  <a16:creationId xmlns:a16="http://schemas.microsoft.com/office/drawing/2014/main" id="{4AF7A8D6-93A2-D0FA-A9CE-7F87A0EB0DDC}"/>
                </a:ext>
              </a:extLst>
            </xdr:cNvPr>
            <xdr:cNvGraphicFramePr/>
          </xdr:nvGraphicFramePr>
          <xdr:xfrm>
            <a:off x="0" y="0"/>
            <a:ext cx="0" cy="0"/>
          </xdr:xfrm>
          <a:graphic>
            <a:graphicData uri="http://schemas.microsoft.com/office/drawing/2010/slicer">
              <sle:slicer xmlns:sle="http://schemas.microsoft.com/office/drawing/2010/slicer" name="Stock Option Level"/>
            </a:graphicData>
          </a:graphic>
        </xdr:graphicFrame>
      </mc:Choice>
      <mc:Fallback xmlns="">
        <xdr:sp macro="" textlink="">
          <xdr:nvSpPr>
            <xdr:cNvPr id="0" name=""/>
            <xdr:cNvSpPr>
              <a:spLocks noTextEdit="1"/>
            </xdr:cNvSpPr>
          </xdr:nvSpPr>
          <xdr:spPr>
            <a:xfrm>
              <a:off x="8397240" y="1249681"/>
              <a:ext cx="1828800" cy="1607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2</xdr:row>
      <xdr:rowOff>30480</xdr:rowOff>
    </xdr:from>
    <xdr:to>
      <xdr:col>13</xdr:col>
      <xdr:colOff>457200</xdr:colOff>
      <xdr:row>20</xdr:row>
      <xdr:rowOff>41910</xdr:rowOff>
    </xdr:to>
    <xdr:graphicFrame macro="">
      <xdr:nvGraphicFramePr>
        <xdr:cNvPr id="2" name="Chart 1">
          <a:extLst>
            <a:ext uri="{FF2B5EF4-FFF2-40B4-BE49-F238E27FC236}">
              <a16:creationId xmlns:a16="http://schemas.microsoft.com/office/drawing/2014/main" id="{7B474D19-FA38-300D-C5FA-CDE7ED436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685800</xdr:colOff>
      <xdr:row>12</xdr:row>
      <xdr:rowOff>30479</xdr:rowOff>
    </xdr:from>
    <xdr:to>
      <xdr:col>3</xdr:col>
      <xdr:colOff>205740</xdr:colOff>
      <xdr:row>20</xdr:row>
      <xdr:rowOff>167640</xdr:rowOff>
    </xdr:to>
    <mc:AlternateContent xmlns:mc="http://schemas.openxmlformats.org/markup-compatibility/2006" xmlns:a14="http://schemas.microsoft.com/office/drawing/2010/main">
      <mc:Choice Requires="a14">
        <xdr:graphicFrame macro="">
          <xdr:nvGraphicFramePr>
            <xdr:cNvPr id="3" name="CF_attrition count">
              <a:extLst>
                <a:ext uri="{FF2B5EF4-FFF2-40B4-BE49-F238E27FC236}">
                  <a16:creationId xmlns:a16="http://schemas.microsoft.com/office/drawing/2014/main" id="{76FC01E4-97EA-0588-EC2F-AB073E98D164}"/>
                </a:ext>
              </a:extLst>
            </xdr:cNvPr>
            <xdr:cNvGraphicFramePr/>
          </xdr:nvGraphicFramePr>
          <xdr:xfrm>
            <a:off x="0" y="0"/>
            <a:ext cx="0" cy="0"/>
          </xdr:xfrm>
          <a:graphic>
            <a:graphicData uri="http://schemas.microsoft.com/office/drawing/2010/slicer">
              <sle:slicer xmlns:sle="http://schemas.microsoft.com/office/drawing/2010/slicer" name="CF_attrition count"/>
            </a:graphicData>
          </a:graphic>
        </xdr:graphicFrame>
      </mc:Choice>
      <mc:Fallback xmlns="">
        <xdr:sp macro="" textlink="">
          <xdr:nvSpPr>
            <xdr:cNvPr id="0" name=""/>
            <xdr:cNvSpPr>
              <a:spLocks noTextEdit="1"/>
            </xdr:cNvSpPr>
          </xdr:nvSpPr>
          <xdr:spPr>
            <a:xfrm>
              <a:off x="1760220" y="2225039"/>
              <a:ext cx="1828800" cy="1600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5</xdr:row>
      <xdr:rowOff>22860</xdr:rowOff>
    </xdr:from>
    <xdr:to>
      <xdr:col>13</xdr:col>
      <xdr:colOff>365760</xdr:colOff>
      <xdr:row>20</xdr:row>
      <xdr:rowOff>171450</xdr:rowOff>
    </xdr:to>
    <xdr:graphicFrame macro="">
      <xdr:nvGraphicFramePr>
        <xdr:cNvPr id="2" name="Chart 1">
          <a:extLst>
            <a:ext uri="{FF2B5EF4-FFF2-40B4-BE49-F238E27FC236}">
              <a16:creationId xmlns:a16="http://schemas.microsoft.com/office/drawing/2014/main" id="{B87103E9-8536-37AA-E1A8-59D1C8CFE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68580</xdr:colOff>
      <xdr:row>2</xdr:row>
      <xdr:rowOff>106680</xdr:rowOff>
    </xdr:from>
    <xdr:to>
      <xdr:col>16</xdr:col>
      <xdr:colOff>53340</xdr:colOff>
      <xdr:row>20</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D386E34-5051-DDC7-729E-470691C9DB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67500" y="472440"/>
              <a:ext cx="6080760" cy="3360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91440</xdr:colOff>
      <xdr:row>5</xdr:row>
      <xdr:rowOff>45720</xdr:rowOff>
    </xdr:from>
    <xdr:to>
      <xdr:col>10</xdr:col>
      <xdr:colOff>396240</xdr:colOff>
      <xdr:row>20</xdr:row>
      <xdr:rowOff>45720</xdr:rowOff>
    </xdr:to>
    <xdr:graphicFrame macro="">
      <xdr:nvGraphicFramePr>
        <xdr:cNvPr id="2" name="Chart 1">
          <a:extLst>
            <a:ext uri="{FF2B5EF4-FFF2-40B4-BE49-F238E27FC236}">
              <a16:creationId xmlns:a16="http://schemas.microsoft.com/office/drawing/2014/main" id="{B2CE8FE9-DA65-D837-A73D-540555046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464820</xdr:colOff>
      <xdr:row>4</xdr:row>
      <xdr:rowOff>53340</xdr:rowOff>
    </xdr:from>
    <xdr:to>
      <xdr:col>14</xdr:col>
      <xdr:colOff>182880</xdr:colOff>
      <xdr:row>21</xdr:row>
      <xdr:rowOff>137160</xdr:rowOff>
    </xdr:to>
    <xdr:graphicFrame macro="">
      <xdr:nvGraphicFramePr>
        <xdr:cNvPr id="2" name="Chart 1">
          <a:extLst>
            <a:ext uri="{FF2B5EF4-FFF2-40B4-BE49-F238E27FC236}">
              <a16:creationId xmlns:a16="http://schemas.microsoft.com/office/drawing/2014/main" id="{2245267F-A15F-D2C3-3BDB-2F171C60F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434340</xdr:colOff>
      <xdr:row>7</xdr:row>
      <xdr:rowOff>76200</xdr:rowOff>
    </xdr:from>
    <xdr:to>
      <xdr:col>11</xdr:col>
      <xdr:colOff>381000</xdr:colOff>
      <xdr:row>22</xdr:row>
      <xdr:rowOff>30480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DFD9F179-33DE-19DE-2373-BD3F9E997D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74720" y="1356360"/>
              <a:ext cx="5280660" cy="2697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568270</xdr:colOff>
      <xdr:row>3</xdr:row>
      <xdr:rowOff>167900</xdr:rowOff>
    </xdr:from>
    <xdr:to>
      <xdr:col>4</xdr:col>
      <xdr:colOff>297051</xdr:colOff>
      <xdr:row>9</xdr:row>
      <xdr:rowOff>64577</xdr:rowOff>
    </xdr:to>
    <xdr:sp macro="" textlink="">
      <xdr:nvSpPr>
        <xdr:cNvPr id="2" name="Flowchart: Alternate Process 1">
          <a:extLst>
            <a:ext uri="{FF2B5EF4-FFF2-40B4-BE49-F238E27FC236}">
              <a16:creationId xmlns:a16="http://schemas.microsoft.com/office/drawing/2014/main" id="{CC46E9A4-C81F-633A-B2A0-DFE001814706}"/>
            </a:ext>
          </a:extLst>
        </xdr:cNvPr>
        <xdr:cNvSpPr/>
      </xdr:nvSpPr>
      <xdr:spPr>
        <a:xfrm>
          <a:off x="568270" y="800747"/>
          <a:ext cx="2156849" cy="981559"/>
        </a:xfrm>
        <a:prstGeom prst="flowChartAlternateProcess">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400" b="1"/>
            <a:t>Total</a:t>
          </a:r>
          <a:r>
            <a:rPr lang="en-IN" sz="1400" b="1" baseline="0"/>
            <a:t> Employee</a:t>
          </a:r>
          <a:endParaRPr lang="en-IN" sz="1400" b="1"/>
        </a:p>
      </xdr:txBody>
    </xdr:sp>
    <xdr:clientData/>
  </xdr:twoCellAnchor>
  <xdr:oneCellAnchor>
    <xdr:from>
      <xdr:col>1</xdr:col>
      <xdr:colOff>568271</xdr:colOff>
      <xdr:row>6</xdr:row>
      <xdr:rowOff>12916</xdr:rowOff>
    </xdr:from>
    <xdr:ext cx="788733" cy="342786"/>
    <xdr:sp macro="" textlink="">
      <xdr:nvSpPr>
        <xdr:cNvPr id="3" name="TextBox 2">
          <a:extLst>
            <a:ext uri="{FF2B5EF4-FFF2-40B4-BE49-F238E27FC236}">
              <a16:creationId xmlns:a16="http://schemas.microsoft.com/office/drawing/2014/main" id="{202CC2D3-7DFB-EE64-7331-831119D0A047}"/>
            </a:ext>
          </a:extLst>
        </xdr:cNvPr>
        <xdr:cNvSpPr txBox="1"/>
      </xdr:nvSpPr>
      <xdr:spPr>
        <a:xfrm flipH="1">
          <a:off x="1175288" y="1188204"/>
          <a:ext cx="788733" cy="342786"/>
        </a:xfrm>
        <a:prstGeom prst="rect">
          <a:avLst/>
        </a:prstGeom>
        <a:solidFill>
          <a:schemeClr val="tx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600" b="1">
              <a:solidFill>
                <a:schemeClr val="bg1"/>
              </a:solidFill>
            </a:rPr>
            <a:t> 1470</a:t>
          </a:r>
        </a:p>
      </xdr:txBody>
    </xdr:sp>
    <xdr:clientData/>
  </xdr:oneCellAnchor>
  <xdr:twoCellAnchor>
    <xdr:from>
      <xdr:col>0</xdr:col>
      <xdr:colOff>361627</xdr:colOff>
      <xdr:row>11</xdr:row>
      <xdr:rowOff>12915</xdr:rowOff>
    </xdr:from>
    <xdr:to>
      <xdr:col>7</xdr:col>
      <xdr:colOff>426203</xdr:colOff>
      <xdr:row>30</xdr:row>
      <xdr:rowOff>51660</xdr:rowOff>
    </xdr:to>
    <xdr:graphicFrame macro="">
      <xdr:nvGraphicFramePr>
        <xdr:cNvPr id="5" name="Chart 4">
          <a:extLst>
            <a:ext uri="{FF2B5EF4-FFF2-40B4-BE49-F238E27FC236}">
              <a16:creationId xmlns:a16="http://schemas.microsoft.com/office/drawing/2014/main" id="{FD3F569E-495A-412D-A5C0-9D54EB19E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xdr:colOff>
      <xdr:row>5</xdr:row>
      <xdr:rowOff>64575</xdr:rowOff>
    </xdr:from>
    <xdr:to>
      <xdr:col>8</xdr:col>
      <xdr:colOff>309965</xdr:colOff>
      <xdr:row>7</xdr:row>
      <xdr:rowOff>90405</xdr:rowOff>
    </xdr:to>
    <xdr:sp macro="" textlink="">
      <xdr:nvSpPr>
        <xdr:cNvPr id="10" name="TextBox 9">
          <a:extLst>
            <a:ext uri="{FF2B5EF4-FFF2-40B4-BE49-F238E27FC236}">
              <a16:creationId xmlns:a16="http://schemas.microsoft.com/office/drawing/2014/main" id="{4DF95CDC-0F72-1DF9-91E1-D29630B8DCBD}"/>
            </a:ext>
          </a:extLst>
        </xdr:cNvPr>
        <xdr:cNvSpPr txBox="1"/>
      </xdr:nvSpPr>
      <xdr:spPr>
        <a:xfrm>
          <a:off x="4249118" y="1059050"/>
          <a:ext cx="916983" cy="387457"/>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600" b="1"/>
        </a:p>
      </xdr:txBody>
    </xdr:sp>
    <xdr:clientData/>
  </xdr:twoCellAnchor>
  <xdr:twoCellAnchor>
    <xdr:from>
      <xdr:col>4</xdr:col>
      <xdr:colOff>464949</xdr:colOff>
      <xdr:row>4</xdr:row>
      <xdr:rowOff>12916</xdr:rowOff>
    </xdr:from>
    <xdr:to>
      <xdr:col>8</xdr:col>
      <xdr:colOff>167899</xdr:colOff>
      <xdr:row>9</xdr:row>
      <xdr:rowOff>64576</xdr:rowOff>
    </xdr:to>
    <xdr:sp macro="" textlink="">
      <xdr:nvSpPr>
        <xdr:cNvPr id="14" name="Rectangle: Rounded Corners 13">
          <a:extLst>
            <a:ext uri="{FF2B5EF4-FFF2-40B4-BE49-F238E27FC236}">
              <a16:creationId xmlns:a16="http://schemas.microsoft.com/office/drawing/2014/main" id="{DC4BB83E-D7F0-8291-78CE-3162EA4612F3}"/>
            </a:ext>
          </a:extLst>
        </xdr:cNvPr>
        <xdr:cNvSpPr/>
      </xdr:nvSpPr>
      <xdr:spPr>
        <a:xfrm>
          <a:off x="2893017" y="826577"/>
          <a:ext cx="2131018" cy="955728"/>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600" b="1"/>
            <a:t>AVG. AGE</a:t>
          </a:r>
        </a:p>
      </xdr:txBody>
    </xdr:sp>
    <xdr:clientData/>
  </xdr:twoCellAnchor>
  <xdr:twoCellAnchor>
    <xdr:from>
      <xdr:col>6</xdr:col>
      <xdr:colOff>12915</xdr:colOff>
      <xdr:row>6</xdr:row>
      <xdr:rowOff>64576</xdr:rowOff>
    </xdr:from>
    <xdr:to>
      <xdr:col>6</xdr:col>
      <xdr:colOff>568271</xdr:colOff>
      <xdr:row>8</xdr:row>
      <xdr:rowOff>51661</xdr:rowOff>
    </xdr:to>
    <xdr:sp macro="" textlink="">
      <xdr:nvSpPr>
        <xdr:cNvPr id="15" name="TextBox 14">
          <a:extLst>
            <a:ext uri="{FF2B5EF4-FFF2-40B4-BE49-F238E27FC236}">
              <a16:creationId xmlns:a16="http://schemas.microsoft.com/office/drawing/2014/main" id="{8F5145E5-DBB5-4D90-B934-DA8860C5445F}"/>
            </a:ext>
          </a:extLst>
        </xdr:cNvPr>
        <xdr:cNvSpPr txBox="1"/>
      </xdr:nvSpPr>
      <xdr:spPr>
        <a:xfrm>
          <a:off x="3655017" y="1239864"/>
          <a:ext cx="555356" cy="34871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37</a:t>
          </a:r>
        </a:p>
      </xdr:txBody>
    </xdr:sp>
    <xdr:clientData/>
  </xdr:twoCellAnchor>
  <xdr:twoCellAnchor>
    <xdr:from>
      <xdr:col>8</xdr:col>
      <xdr:colOff>374542</xdr:colOff>
      <xdr:row>3</xdr:row>
      <xdr:rowOff>154985</xdr:rowOff>
    </xdr:from>
    <xdr:to>
      <xdr:col>12</xdr:col>
      <xdr:colOff>400373</xdr:colOff>
      <xdr:row>9</xdr:row>
      <xdr:rowOff>38747</xdr:rowOff>
    </xdr:to>
    <xdr:sp macro="" textlink="">
      <xdr:nvSpPr>
        <xdr:cNvPr id="18" name="Rectangle: Rounded Corners 17">
          <a:extLst>
            <a:ext uri="{FF2B5EF4-FFF2-40B4-BE49-F238E27FC236}">
              <a16:creationId xmlns:a16="http://schemas.microsoft.com/office/drawing/2014/main" id="{E3F72FDF-5D24-1C78-F324-AEA7B0F0FDFB}"/>
            </a:ext>
          </a:extLst>
        </xdr:cNvPr>
        <xdr:cNvSpPr/>
      </xdr:nvSpPr>
      <xdr:spPr>
        <a:xfrm>
          <a:off x="5230678" y="787832"/>
          <a:ext cx="2453898" cy="96864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116232</xdr:colOff>
      <xdr:row>4</xdr:row>
      <xdr:rowOff>154984</xdr:rowOff>
    </xdr:from>
    <xdr:to>
      <xdr:col>12</xdr:col>
      <xdr:colOff>38746</xdr:colOff>
      <xdr:row>6</xdr:row>
      <xdr:rowOff>51661</xdr:rowOff>
    </xdr:to>
    <xdr:sp macro="" textlink="">
      <xdr:nvSpPr>
        <xdr:cNvPr id="19" name="TextBox 18">
          <a:extLst>
            <a:ext uri="{FF2B5EF4-FFF2-40B4-BE49-F238E27FC236}">
              <a16:creationId xmlns:a16="http://schemas.microsoft.com/office/drawing/2014/main" id="{6AB5D244-9048-E615-EBF2-C4BC1F820ADE}"/>
            </a:ext>
          </a:extLst>
        </xdr:cNvPr>
        <xdr:cNvSpPr txBox="1"/>
      </xdr:nvSpPr>
      <xdr:spPr>
        <a:xfrm flipH="1">
          <a:off x="5579385" y="968645"/>
          <a:ext cx="1743564" cy="25830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latin typeface="Times New Roman" panose="02020603050405020304" pitchFamily="18" charset="0"/>
              <a:cs typeface="Times New Roman" panose="02020603050405020304" pitchFamily="18" charset="0"/>
            </a:rPr>
            <a:t>ATTRTITON COUNT</a:t>
          </a:r>
        </a:p>
      </xdr:txBody>
    </xdr:sp>
    <xdr:clientData/>
  </xdr:twoCellAnchor>
  <xdr:twoCellAnchor>
    <xdr:from>
      <xdr:col>10</xdr:col>
      <xdr:colOff>77492</xdr:colOff>
      <xdr:row>6</xdr:row>
      <xdr:rowOff>12915</xdr:rowOff>
    </xdr:from>
    <xdr:to>
      <xdr:col>11</xdr:col>
      <xdr:colOff>64577</xdr:colOff>
      <xdr:row>7</xdr:row>
      <xdr:rowOff>142068</xdr:rowOff>
    </xdr:to>
    <xdr:sp macro="" textlink="">
      <xdr:nvSpPr>
        <xdr:cNvPr id="20" name="TextBox 19">
          <a:extLst>
            <a:ext uri="{FF2B5EF4-FFF2-40B4-BE49-F238E27FC236}">
              <a16:creationId xmlns:a16="http://schemas.microsoft.com/office/drawing/2014/main" id="{0B0EEDE2-54EC-2C10-69E8-BEE937EDFF07}"/>
            </a:ext>
          </a:extLst>
        </xdr:cNvPr>
        <xdr:cNvSpPr txBox="1"/>
      </xdr:nvSpPr>
      <xdr:spPr>
        <a:xfrm>
          <a:off x="6147661" y="1188203"/>
          <a:ext cx="594102" cy="30996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237</a:t>
          </a:r>
        </a:p>
      </xdr:txBody>
    </xdr:sp>
    <xdr:clientData/>
  </xdr:twoCellAnchor>
  <xdr:twoCellAnchor>
    <xdr:from>
      <xdr:col>13</xdr:col>
      <xdr:colOff>12916</xdr:colOff>
      <xdr:row>3</xdr:row>
      <xdr:rowOff>129152</xdr:rowOff>
    </xdr:from>
    <xdr:to>
      <xdr:col>17</xdr:col>
      <xdr:colOff>232475</xdr:colOff>
      <xdr:row>9</xdr:row>
      <xdr:rowOff>64575</xdr:rowOff>
    </xdr:to>
    <xdr:sp macro="" textlink="">
      <xdr:nvSpPr>
        <xdr:cNvPr id="21" name="Rectangle: Rounded Corners 20">
          <a:extLst>
            <a:ext uri="{FF2B5EF4-FFF2-40B4-BE49-F238E27FC236}">
              <a16:creationId xmlns:a16="http://schemas.microsoft.com/office/drawing/2014/main" id="{C92016D4-0ED5-0FFD-028C-D9B9835E04AA}"/>
            </a:ext>
          </a:extLst>
        </xdr:cNvPr>
        <xdr:cNvSpPr/>
      </xdr:nvSpPr>
      <xdr:spPr>
        <a:xfrm>
          <a:off x="7904136" y="891152"/>
          <a:ext cx="2647627" cy="1020304"/>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477866</xdr:colOff>
      <xdr:row>4</xdr:row>
      <xdr:rowOff>90407</xdr:rowOff>
    </xdr:from>
    <xdr:to>
      <xdr:col>16</xdr:col>
      <xdr:colOff>322882</xdr:colOff>
      <xdr:row>6</xdr:row>
      <xdr:rowOff>25831</xdr:rowOff>
    </xdr:to>
    <xdr:sp macro="" textlink="">
      <xdr:nvSpPr>
        <xdr:cNvPr id="22" name="TextBox 21">
          <a:extLst>
            <a:ext uri="{FF2B5EF4-FFF2-40B4-BE49-F238E27FC236}">
              <a16:creationId xmlns:a16="http://schemas.microsoft.com/office/drawing/2014/main" id="{55CD21C5-E2E6-7D00-9360-57A0A105B575}"/>
            </a:ext>
          </a:extLst>
        </xdr:cNvPr>
        <xdr:cNvSpPr txBox="1"/>
      </xdr:nvSpPr>
      <xdr:spPr>
        <a:xfrm>
          <a:off x="8369086" y="1033221"/>
          <a:ext cx="1666067" cy="2970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ACTIVE</a:t>
          </a:r>
          <a:r>
            <a:rPr lang="en-IN" sz="1400" b="1" baseline="0">
              <a:solidFill>
                <a:schemeClr val="bg1"/>
              </a:solidFill>
            </a:rPr>
            <a:t> EMPLOYEES</a:t>
          </a:r>
          <a:endParaRPr lang="en-IN" sz="1400" b="1">
            <a:solidFill>
              <a:schemeClr val="bg1"/>
            </a:solidFill>
          </a:endParaRPr>
        </a:p>
      </xdr:txBody>
    </xdr:sp>
    <xdr:clientData/>
  </xdr:twoCellAnchor>
  <xdr:twoCellAnchor>
    <xdr:from>
      <xdr:col>14</xdr:col>
      <xdr:colOff>387458</xdr:colOff>
      <xdr:row>6</xdr:row>
      <xdr:rowOff>90405</xdr:rowOff>
    </xdr:from>
    <xdr:to>
      <xdr:col>15</xdr:col>
      <xdr:colOff>361626</xdr:colOff>
      <xdr:row>8</xdr:row>
      <xdr:rowOff>25829</xdr:rowOff>
    </xdr:to>
    <xdr:sp macro="" textlink="">
      <xdr:nvSpPr>
        <xdr:cNvPr id="23" name="TextBox 22">
          <a:extLst>
            <a:ext uri="{FF2B5EF4-FFF2-40B4-BE49-F238E27FC236}">
              <a16:creationId xmlns:a16="http://schemas.microsoft.com/office/drawing/2014/main" id="{085AAA1F-69DC-A93F-9E28-179712A8F35B}"/>
            </a:ext>
          </a:extLst>
        </xdr:cNvPr>
        <xdr:cNvSpPr txBox="1"/>
      </xdr:nvSpPr>
      <xdr:spPr>
        <a:xfrm>
          <a:off x="8885695" y="1394846"/>
          <a:ext cx="581185" cy="2970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1233</a:t>
          </a:r>
        </a:p>
      </xdr:txBody>
    </xdr:sp>
    <xdr:clientData/>
  </xdr:twoCellAnchor>
  <xdr:twoCellAnchor>
    <xdr:from>
      <xdr:col>17</xdr:col>
      <xdr:colOff>503695</xdr:colOff>
      <xdr:row>4</xdr:row>
      <xdr:rowOff>12915</xdr:rowOff>
    </xdr:from>
    <xdr:to>
      <xdr:col>21</xdr:col>
      <xdr:colOff>38746</xdr:colOff>
      <xdr:row>9</xdr:row>
      <xdr:rowOff>12916</xdr:rowOff>
    </xdr:to>
    <xdr:sp macro="" textlink="">
      <xdr:nvSpPr>
        <xdr:cNvPr id="24" name="Rectangle: Rounded Corners 23">
          <a:extLst>
            <a:ext uri="{FF2B5EF4-FFF2-40B4-BE49-F238E27FC236}">
              <a16:creationId xmlns:a16="http://schemas.microsoft.com/office/drawing/2014/main" id="{E1769865-0CF1-533E-DFC7-6DF73C0C544B}"/>
            </a:ext>
          </a:extLst>
        </xdr:cNvPr>
        <xdr:cNvSpPr/>
      </xdr:nvSpPr>
      <xdr:spPr>
        <a:xfrm>
          <a:off x="10822983" y="955729"/>
          <a:ext cx="1963119" cy="904068"/>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167898</xdr:colOff>
      <xdr:row>4</xdr:row>
      <xdr:rowOff>116237</xdr:rowOff>
    </xdr:from>
    <xdr:to>
      <xdr:col>20</xdr:col>
      <xdr:colOff>426203</xdr:colOff>
      <xdr:row>6</xdr:row>
      <xdr:rowOff>77491</xdr:rowOff>
    </xdr:to>
    <xdr:sp macro="" textlink="">
      <xdr:nvSpPr>
        <xdr:cNvPr id="25" name="TextBox 24">
          <a:extLst>
            <a:ext uri="{FF2B5EF4-FFF2-40B4-BE49-F238E27FC236}">
              <a16:creationId xmlns:a16="http://schemas.microsoft.com/office/drawing/2014/main" id="{0416CDFD-5693-42EF-4339-98DD5F32B0B3}"/>
            </a:ext>
          </a:extLst>
        </xdr:cNvPr>
        <xdr:cNvSpPr txBox="1"/>
      </xdr:nvSpPr>
      <xdr:spPr>
        <a:xfrm>
          <a:off x="11094203" y="1059051"/>
          <a:ext cx="1472339" cy="32288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ATTRITION RATE</a:t>
          </a:r>
        </a:p>
      </xdr:txBody>
    </xdr:sp>
    <xdr:clientData/>
  </xdr:twoCellAnchor>
  <xdr:twoCellAnchor>
    <xdr:from>
      <xdr:col>18</xdr:col>
      <xdr:colOff>581187</xdr:colOff>
      <xdr:row>6</xdr:row>
      <xdr:rowOff>103323</xdr:rowOff>
    </xdr:from>
    <xdr:to>
      <xdr:col>20</xdr:col>
      <xdr:colOff>154982</xdr:colOff>
      <xdr:row>8</xdr:row>
      <xdr:rowOff>25830</xdr:rowOff>
    </xdr:to>
    <xdr:sp macro="" textlink="">
      <xdr:nvSpPr>
        <xdr:cNvPr id="26" name="TextBox 25">
          <a:extLst>
            <a:ext uri="{FF2B5EF4-FFF2-40B4-BE49-F238E27FC236}">
              <a16:creationId xmlns:a16="http://schemas.microsoft.com/office/drawing/2014/main" id="{FED930FB-8FCC-F25A-F513-87F1F58139E6}"/>
            </a:ext>
          </a:extLst>
        </xdr:cNvPr>
        <xdr:cNvSpPr txBox="1"/>
      </xdr:nvSpPr>
      <xdr:spPr>
        <a:xfrm>
          <a:off x="11507492" y="1407764"/>
          <a:ext cx="787829" cy="28413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16.12%</a:t>
          </a:r>
        </a:p>
      </xdr:txBody>
    </xdr:sp>
    <xdr:clientData/>
  </xdr:twoCellAnchor>
  <xdr:twoCellAnchor>
    <xdr:from>
      <xdr:col>8</xdr:col>
      <xdr:colOff>-1</xdr:colOff>
      <xdr:row>11</xdr:row>
      <xdr:rowOff>0</xdr:rowOff>
    </xdr:from>
    <xdr:to>
      <xdr:col>18</xdr:col>
      <xdr:colOff>77491</xdr:colOff>
      <xdr:row>30</xdr:row>
      <xdr:rowOff>77492</xdr:rowOff>
    </xdr:to>
    <xdr:graphicFrame macro="">
      <xdr:nvGraphicFramePr>
        <xdr:cNvPr id="27" name="Chart 26">
          <a:extLst>
            <a:ext uri="{FF2B5EF4-FFF2-40B4-BE49-F238E27FC236}">
              <a16:creationId xmlns:a16="http://schemas.microsoft.com/office/drawing/2014/main" id="{3C45566C-8494-4F82-8DF7-341EEB8EF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374542</xdr:colOff>
      <xdr:row>33</xdr:row>
      <xdr:rowOff>0</xdr:rowOff>
    </xdr:from>
    <xdr:to>
      <xdr:col>11</xdr:col>
      <xdr:colOff>555356</xdr:colOff>
      <xdr:row>53</xdr:row>
      <xdr:rowOff>77491</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6EDBF6DC-A30C-4397-9BEE-F585305369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74542" y="6248400"/>
              <a:ext cx="6886414" cy="37350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0</xdr:colOff>
      <xdr:row>11</xdr:row>
      <xdr:rowOff>0</xdr:rowOff>
    </xdr:from>
    <xdr:to>
      <xdr:col>27</xdr:col>
      <xdr:colOff>129152</xdr:colOff>
      <xdr:row>30</xdr:row>
      <xdr:rowOff>12915</xdr:rowOff>
    </xdr:to>
    <xdr:graphicFrame macro="">
      <xdr:nvGraphicFramePr>
        <xdr:cNvPr id="31" name="Chart 30">
          <a:extLst>
            <a:ext uri="{FF2B5EF4-FFF2-40B4-BE49-F238E27FC236}">
              <a16:creationId xmlns:a16="http://schemas.microsoft.com/office/drawing/2014/main" id="{A3112E5B-7DF0-45D6-B381-B59BC2789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33</xdr:row>
      <xdr:rowOff>0</xdr:rowOff>
    </xdr:from>
    <xdr:to>
      <xdr:col>23</xdr:col>
      <xdr:colOff>555356</xdr:colOff>
      <xdr:row>53</xdr:row>
      <xdr:rowOff>12915</xdr:rowOff>
    </xdr:to>
    <mc:AlternateContent xmlns:mc="http://schemas.openxmlformats.org/markup-compatibility/2006">
      <mc:Choice xmlns:cx2="http://schemas.microsoft.com/office/drawing/2015/10/21/chartex" Requires="cx2">
        <xdr:graphicFrame macro="">
          <xdr:nvGraphicFramePr>
            <xdr:cNvPr id="33" name="Chart 32">
              <a:extLst>
                <a:ext uri="{FF2B5EF4-FFF2-40B4-BE49-F238E27FC236}">
                  <a16:creationId xmlns:a16="http://schemas.microsoft.com/office/drawing/2014/main" id="{FB537048-3E40-4A8E-AC3F-BE8AE2B31E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924800" y="6248400"/>
              <a:ext cx="6651356" cy="36705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27</xdr:col>
      <xdr:colOff>541481</xdr:colOff>
      <xdr:row>4</xdr:row>
      <xdr:rowOff>134698</xdr:rowOff>
    </xdr:from>
    <xdr:to>
      <xdr:col>31</xdr:col>
      <xdr:colOff>558415</xdr:colOff>
      <xdr:row>17</xdr:row>
      <xdr:rowOff>50031</xdr:rowOff>
    </xdr:to>
    <mc:AlternateContent xmlns:mc="http://schemas.openxmlformats.org/markup-compatibility/2006" xmlns:a14="http://schemas.microsoft.com/office/drawing/2010/main">
      <mc:Choice Requires="a14">
        <xdr:graphicFrame macro="">
          <xdr:nvGraphicFramePr>
            <xdr:cNvPr id="35" name="Stock Option Level 1">
              <a:extLst>
                <a:ext uri="{FF2B5EF4-FFF2-40B4-BE49-F238E27FC236}">
                  <a16:creationId xmlns:a16="http://schemas.microsoft.com/office/drawing/2014/main" id="{0653D7CD-1060-4946-9B3C-0EFEEA192963}"/>
                </a:ext>
              </a:extLst>
            </xdr:cNvPr>
            <xdr:cNvGraphicFramePr/>
          </xdr:nvGraphicFramePr>
          <xdr:xfrm>
            <a:off x="0" y="0"/>
            <a:ext cx="0" cy="0"/>
          </xdr:xfrm>
          <a:graphic>
            <a:graphicData uri="http://schemas.microsoft.com/office/drawing/2010/slicer">
              <sle:slicer xmlns:sle="http://schemas.microsoft.com/office/drawing/2010/slicer" name="Stock Option Level 1"/>
            </a:graphicData>
          </a:graphic>
        </xdr:graphicFrame>
      </mc:Choice>
      <mc:Fallback xmlns="">
        <xdr:sp macro="" textlink="">
          <xdr:nvSpPr>
            <xdr:cNvPr id="0" name=""/>
            <xdr:cNvSpPr>
              <a:spLocks noTextEdit="1"/>
            </xdr:cNvSpPr>
          </xdr:nvSpPr>
          <xdr:spPr>
            <a:xfrm>
              <a:off x="16907163" y="1104516"/>
              <a:ext cx="2441479" cy="23918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63</xdr:col>
      <xdr:colOff>457869</xdr:colOff>
      <xdr:row>117</xdr:row>
      <xdr:rowOff>146538</xdr:rowOff>
    </xdr:to>
    <xdr:pic>
      <xdr:nvPicPr>
        <xdr:cNvPr id="9" name="Picture 8">
          <a:extLst>
            <a:ext uri="{FF2B5EF4-FFF2-40B4-BE49-F238E27FC236}">
              <a16:creationId xmlns:a16="http://schemas.microsoft.com/office/drawing/2014/main" id="{41F588AE-CC01-0D26-DD03-D25D135AED54}"/>
            </a:ext>
          </a:extLst>
        </xdr:cNvPr>
        <xdr:cNvPicPr>
          <a:picLocks noChangeAspect="1"/>
        </xdr:cNvPicPr>
      </xdr:nvPicPr>
      <xdr:blipFill>
        <a:blip xmlns:r="http://schemas.openxmlformats.org/officeDocument/2006/relationships" r:embed="rId1"/>
        <a:stretch>
          <a:fillRect/>
        </a:stretch>
      </xdr:blipFill>
      <xdr:spPr>
        <a:xfrm>
          <a:off x="0" y="0"/>
          <a:ext cx="39231946" cy="20720538"/>
        </a:xfrm>
        <a:prstGeom prst="rect">
          <a:avLst/>
        </a:prstGeom>
      </xdr:spPr>
    </xdr:pic>
    <xdr:clientData/>
  </xdr:twoCellAnchor>
  <xdr:twoCellAnchor>
    <xdr:from>
      <xdr:col>0</xdr:col>
      <xdr:colOff>220980</xdr:colOff>
      <xdr:row>1</xdr:row>
      <xdr:rowOff>45720</xdr:rowOff>
    </xdr:from>
    <xdr:to>
      <xdr:col>7</xdr:col>
      <xdr:colOff>68580</xdr:colOff>
      <xdr:row>15</xdr:row>
      <xdr:rowOff>152400</xdr:rowOff>
    </xdr:to>
    <xdr:graphicFrame macro="">
      <xdr:nvGraphicFramePr>
        <xdr:cNvPr id="2" name="Chart 1">
          <a:extLst>
            <a:ext uri="{FF2B5EF4-FFF2-40B4-BE49-F238E27FC236}">
              <a16:creationId xmlns:a16="http://schemas.microsoft.com/office/drawing/2014/main" id="{63382060-A4BB-4AF8-AD6C-28C87A728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2</xdr:row>
      <xdr:rowOff>0</xdr:rowOff>
    </xdr:from>
    <xdr:to>
      <xdr:col>17</xdr:col>
      <xdr:colOff>169334</xdr:colOff>
      <xdr:row>17</xdr:row>
      <xdr:rowOff>120952</xdr:rowOff>
    </xdr:to>
    <xdr:graphicFrame macro="">
      <xdr:nvGraphicFramePr>
        <xdr:cNvPr id="3" name="Chart 2">
          <a:extLst>
            <a:ext uri="{FF2B5EF4-FFF2-40B4-BE49-F238E27FC236}">
              <a16:creationId xmlns:a16="http://schemas.microsoft.com/office/drawing/2014/main" id="{551727C7-51FB-4DFF-9D93-66F3A592B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2</xdr:row>
      <xdr:rowOff>0</xdr:rowOff>
    </xdr:from>
    <xdr:to>
      <xdr:col>26</xdr:col>
      <xdr:colOff>592666</xdr:colOff>
      <xdr:row>17</xdr:row>
      <xdr:rowOff>170361</xdr:rowOff>
    </xdr:to>
    <xdr:graphicFrame macro="">
      <xdr:nvGraphicFramePr>
        <xdr:cNvPr id="4" name="Chart 3">
          <a:extLst>
            <a:ext uri="{FF2B5EF4-FFF2-40B4-BE49-F238E27FC236}">
              <a16:creationId xmlns:a16="http://schemas.microsoft.com/office/drawing/2014/main" id="{F70E0A4E-B5BD-46C1-BEC9-BE7B526BB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604761</xdr:colOff>
      <xdr:row>20</xdr:row>
      <xdr:rowOff>181428</xdr:rowOff>
    </xdr:from>
    <xdr:to>
      <xdr:col>11</xdr:col>
      <xdr:colOff>532189</xdr:colOff>
      <xdr:row>41</xdr:row>
      <xdr:rowOff>72571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AE52C83-98CE-4587-B174-7DA9569164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04761" y="3839028"/>
              <a:ext cx="6633028" cy="37316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21</xdr:row>
      <xdr:rowOff>0</xdr:rowOff>
    </xdr:from>
    <xdr:to>
      <xdr:col>20</xdr:col>
      <xdr:colOff>181429</xdr:colOff>
      <xdr:row>38</xdr:row>
      <xdr:rowOff>0</xdr:rowOff>
    </xdr:to>
    <xdr:graphicFrame macro="">
      <xdr:nvGraphicFramePr>
        <xdr:cNvPr id="6" name="Chart 5">
          <a:extLst>
            <a:ext uri="{FF2B5EF4-FFF2-40B4-BE49-F238E27FC236}">
              <a16:creationId xmlns:a16="http://schemas.microsoft.com/office/drawing/2014/main" id="{CAF388E9-A88D-4747-AF5F-B057BBE48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0</xdr:colOff>
      <xdr:row>20</xdr:row>
      <xdr:rowOff>181428</xdr:rowOff>
    </xdr:from>
    <xdr:to>
      <xdr:col>29</xdr:col>
      <xdr:colOff>48381</xdr:colOff>
      <xdr:row>39</xdr:row>
      <xdr:rowOff>108856</xdr:rowOff>
    </xdr:to>
    <xdr:graphicFrame macro="">
      <xdr:nvGraphicFramePr>
        <xdr:cNvPr id="7" name="Chart 6">
          <a:extLst>
            <a:ext uri="{FF2B5EF4-FFF2-40B4-BE49-F238E27FC236}">
              <a16:creationId xmlns:a16="http://schemas.microsoft.com/office/drawing/2014/main" id="{D6C409EC-19EC-4C97-AC3B-64839544F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43</xdr:row>
      <xdr:rowOff>181427</xdr:rowOff>
    </xdr:from>
    <xdr:to>
      <xdr:col>10</xdr:col>
      <xdr:colOff>205619</xdr:colOff>
      <xdr:row>63</xdr:row>
      <xdr:rowOff>108857</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E3D455E1-0FA9-42C9-BEBD-39D33FF77C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09600" y="8045267"/>
              <a:ext cx="5692019" cy="35850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UNAK KOTIAN" refreshedDate="45497.530622916667" createdVersion="8" refreshedVersion="8" minRefreshableVersion="3" recordCount="1470" xr:uid="{08E69E32-DBEB-432F-ADC6-244365036DD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164">
      <sharedItems containsSemiMixedTypes="0" containsString="0" containsNumber="1" containsInteger="1" minValue="1009" maxValue="19999"/>
    </cacheField>
    <cacheField name="Monthly Rate" numFmtId="164">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9">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ount="4">
        <n v="0"/>
        <n v="1"/>
        <n v="3"/>
        <n v="2"/>
      </sharedItems>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635336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s v="Associates Degree"/>
    <n v="1"/>
    <n v="2"/>
    <n v="94"/>
    <n v="3"/>
    <n v="2"/>
    <n v="4"/>
    <n v="5993"/>
    <n v="19479"/>
    <n v="8"/>
    <n v="11"/>
    <n v="3"/>
    <n v="1"/>
    <n v="80"/>
    <x v="0"/>
    <n v="8"/>
    <n v="1"/>
    <n v="6"/>
    <n v="4"/>
    <n v="0"/>
    <n v="5"/>
  </r>
  <r>
    <s v="No"/>
    <s v="Travel_Frequently"/>
    <x v="1"/>
    <s v="Current Employees"/>
    <x v="1"/>
    <x v="0"/>
    <s v="STAFF-2"/>
    <n v="2"/>
    <x v="1"/>
    <x v="1"/>
    <x v="1"/>
    <s v="No"/>
    <s v="Y"/>
    <n v="3"/>
    <n v="-2"/>
    <n v="0"/>
    <n v="49"/>
    <x v="1"/>
    <m/>
    <n v="0"/>
    <n v="1"/>
    <n v="279"/>
    <n v="8"/>
    <s v="High School"/>
    <n v="1"/>
    <n v="3"/>
    <n v="61"/>
    <n v="2"/>
    <n v="2"/>
    <n v="2"/>
    <n v="5130"/>
    <n v="24907"/>
    <n v="1"/>
    <n v="23"/>
    <n v="4"/>
    <n v="4"/>
    <n v="80"/>
    <x v="1"/>
    <n v="10"/>
    <n v="3"/>
    <n v="10"/>
    <n v="7"/>
    <n v="1"/>
    <n v="7"/>
  </r>
  <r>
    <s v="Yes"/>
    <s v="Travel_Rarely"/>
    <x v="0"/>
    <s v="Ex-Employees"/>
    <x v="1"/>
    <x v="1"/>
    <s v="STAFF-4"/>
    <n v="4"/>
    <x v="1"/>
    <x v="2"/>
    <x v="0"/>
    <s v="Yes"/>
    <s v="Y"/>
    <n v="3"/>
    <n v="-2"/>
    <n v="0"/>
    <n v="37"/>
    <x v="0"/>
    <n v="1"/>
    <n v="1"/>
    <n v="0"/>
    <n v="1373"/>
    <n v="2"/>
    <s v="Associates Degree"/>
    <n v="1"/>
    <n v="4"/>
    <n v="92"/>
    <n v="2"/>
    <n v="1"/>
    <n v="3"/>
    <n v="2090"/>
    <n v="2396"/>
    <n v="6"/>
    <n v="15"/>
    <n v="3"/>
    <n v="2"/>
    <n v="80"/>
    <x v="0"/>
    <n v="7"/>
    <n v="3"/>
    <n v="0"/>
    <n v="0"/>
    <n v="0"/>
    <n v="0"/>
  </r>
  <r>
    <s v="No"/>
    <s v="Travel_Frequently"/>
    <x v="2"/>
    <s v="Current Employees"/>
    <x v="1"/>
    <x v="0"/>
    <s v="STAFF-5"/>
    <n v="5"/>
    <x v="0"/>
    <x v="1"/>
    <x v="1"/>
    <s v="Yes"/>
    <s v="Y"/>
    <n v="3"/>
    <n v="-2"/>
    <n v="0"/>
    <n v="33"/>
    <x v="1"/>
    <m/>
    <n v="0"/>
    <n v="1"/>
    <n v="1392"/>
    <n v="3"/>
    <s v="Master's Degree"/>
    <n v="1"/>
    <n v="4"/>
    <n v="56"/>
    <n v="3"/>
    <n v="1"/>
    <n v="3"/>
    <n v="2909"/>
    <n v="23159"/>
    <n v="1"/>
    <n v="11"/>
    <n v="3"/>
    <n v="3"/>
    <n v="80"/>
    <x v="0"/>
    <n v="8"/>
    <n v="3"/>
    <n v="8"/>
    <n v="7"/>
    <n v="3"/>
    <n v="0"/>
  </r>
  <r>
    <s v="No"/>
    <s v="Travel_Rarely"/>
    <x v="2"/>
    <s v="Current Employees"/>
    <x v="1"/>
    <x v="2"/>
    <s v="STAFF-7"/>
    <n v="7"/>
    <x v="1"/>
    <x v="2"/>
    <x v="1"/>
    <s v="No"/>
    <s v="Y"/>
    <n v="3"/>
    <n v="-2"/>
    <n v="0"/>
    <n v="27"/>
    <x v="1"/>
    <m/>
    <n v="0"/>
    <n v="1"/>
    <n v="591"/>
    <n v="2"/>
    <s v="High School"/>
    <n v="1"/>
    <n v="1"/>
    <n v="40"/>
    <n v="3"/>
    <n v="1"/>
    <n v="2"/>
    <n v="3468"/>
    <n v="16632"/>
    <n v="9"/>
    <n v="12"/>
    <n v="3"/>
    <n v="4"/>
    <n v="80"/>
    <x v="1"/>
    <n v="6"/>
    <n v="3"/>
    <n v="2"/>
    <n v="2"/>
    <n v="2"/>
    <n v="2"/>
  </r>
  <r>
    <s v="No"/>
    <s v="Travel_Frequently"/>
    <x v="2"/>
    <s v="Current Employees"/>
    <x v="1"/>
    <x v="0"/>
    <s v="STAFF-8"/>
    <n v="8"/>
    <x v="1"/>
    <x v="2"/>
    <x v="0"/>
    <s v="No"/>
    <s v="Y"/>
    <n v="2"/>
    <n v="-2"/>
    <n v="0"/>
    <n v="32"/>
    <x v="1"/>
    <m/>
    <n v="0"/>
    <n v="1"/>
    <n v="1005"/>
    <n v="2"/>
    <s v="Associates Degree"/>
    <n v="1"/>
    <n v="4"/>
    <n v="79"/>
    <n v="3"/>
    <n v="1"/>
    <n v="2"/>
    <n v="3068"/>
    <n v="11864"/>
    <n v="0"/>
    <n v="13"/>
    <n v="3"/>
    <n v="3"/>
    <n v="80"/>
    <x v="0"/>
    <n v="8"/>
    <n v="2"/>
    <n v="7"/>
    <n v="7"/>
    <n v="3"/>
    <n v="6"/>
  </r>
  <r>
    <s v="No"/>
    <s v="Travel_Rarely"/>
    <x v="3"/>
    <s v="Current Employees"/>
    <x v="1"/>
    <x v="2"/>
    <s v="STAFF-10"/>
    <n v="10"/>
    <x v="0"/>
    <x v="2"/>
    <x v="1"/>
    <s v="Yes"/>
    <s v="Y"/>
    <n v="3"/>
    <n v="-2"/>
    <n v="0"/>
    <n v="59"/>
    <x v="1"/>
    <m/>
    <n v="0"/>
    <n v="1"/>
    <n v="1324"/>
    <n v="3"/>
    <s v="Bachelor's Degree"/>
    <n v="1"/>
    <n v="3"/>
    <n v="81"/>
    <n v="4"/>
    <n v="1"/>
    <n v="4"/>
    <n v="2670"/>
    <n v="9964"/>
    <n v="4"/>
    <n v="20"/>
    <n v="4"/>
    <n v="1"/>
    <n v="80"/>
    <x v="2"/>
    <n v="12"/>
    <n v="2"/>
    <n v="1"/>
    <n v="0"/>
    <n v="0"/>
    <n v="0"/>
  </r>
  <r>
    <s v="No"/>
    <s v="Travel_Rarely"/>
    <x v="2"/>
    <s v="Current Employees"/>
    <x v="1"/>
    <x v="0"/>
    <s v="STAFF-11"/>
    <n v="11"/>
    <x v="1"/>
    <x v="2"/>
    <x v="2"/>
    <s v="No"/>
    <s v="Y"/>
    <n v="2"/>
    <n v="-2"/>
    <n v="0"/>
    <n v="30"/>
    <x v="1"/>
    <m/>
    <n v="0"/>
    <n v="1"/>
    <n v="1358"/>
    <n v="24"/>
    <s v="High School"/>
    <n v="1"/>
    <n v="4"/>
    <n v="67"/>
    <n v="3"/>
    <n v="1"/>
    <n v="2"/>
    <n v="2693"/>
    <n v="13335"/>
    <n v="1"/>
    <n v="22"/>
    <n v="4"/>
    <n v="2"/>
    <n v="80"/>
    <x v="1"/>
    <n v="1"/>
    <n v="3"/>
    <n v="1"/>
    <n v="0"/>
    <n v="0"/>
    <n v="0"/>
  </r>
  <r>
    <s v="No"/>
    <s v="Travel_Frequently"/>
    <x v="0"/>
    <s v="Current Employees"/>
    <x v="1"/>
    <x v="0"/>
    <s v="STAFF-12"/>
    <n v="12"/>
    <x v="1"/>
    <x v="3"/>
    <x v="0"/>
    <s v="No"/>
    <s v="Y"/>
    <n v="2"/>
    <n v="-2"/>
    <n v="0"/>
    <n v="38"/>
    <x v="1"/>
    <m/>
    <n v="0"/>
    <n v="1"/>
    <n v="216"/>
    <n v="23"/>
    <s v="Bachelor's Degree"/>
    <n v="1"/>
    <n v="4"/>
    <n v="44"/>
    <n v="2"/>
    <n v="3"/>
    <n v="2"/>
    <n v="9526"/>
    <n v="8787"/>
    <n v="0"/>
    <n v="21"/>
    <n v="4"/>
    <n v="2"/>
    <n v="80"/>
    <x v="0"/>
    <n v="10"/>
    <n v="3"/>
    <n v="9"/>
    <n v="7"/>
    <n v="1"/>
    <n v="8"/>
  </r>
  <r>
    <s v="No"/>
    <s v="Travel_Rarely"/>
    <x v="0"/>
    <s v="Current Employees"/>
    <x v="1"/>
    <x v="2"/>
    <s v="STAFF-13"/>
    <n v="13"/>
    <x v="1"/>
    <x v="4"/>
    <x v="1"/>
    <s v="No"/>
    <s v="Y"/>
    <n v="3"/>
    <n v="-2"/>
    <n v="0"/>
    <n v="36"/>
    <x v="1"/>
    <m/>
    <n v="0"/>
    <n v="1"/>
    <n v="1299"/>
    <n v="27"/>
    <s v="Bachelor's Degree"/>
    <n v="1"/>
    <n v="3"/>
    <n v="94"/>
    <n v="3"/>
    <n v="2"/>
    <n v="3"/>
    <n v="5237"/>
    <n v="16577"/>
    <n v="6"/>
    <n v="13"/>
    <n v="3"/>
    <n v="2"/>
    <n v="80"/>
    <x v="3"/>
    <n v="17"/>
    <n v="2"/>
    <n v="7"/>
    <n v="7"/>
    <n v="7"/>
    <n v="7"/>
  </r>
  <r>
    <s v="No"/>
    <s v="Travel_Rarely"/>
    <x v="0"/>
    <s v="Current Employees"/>
    <x v="1"/>
    <x v="2"/>
    <s v="STAFF-14"/>
    <n v="14"/>
    <x v="1"/>
    <x v="2"/>
    <x v="1"/>
    <s v="No"/>
    <s v="Y"/>
    <n v="5"/>
    <n v="-2"/>
    <n v="0"/>
    <n v="35"/>
    <x v="1"/>
    <m/>
    <n v="0"/>
    <n v="1"/>
    <n v="809"/>
    <n v="16"/>
    <s v="Bachelor's Degree"/>
    <n v="1"/>
    <n v="1"/>
    <n v="84"/>
    <n v="4"/>
    <n v="1"/>
    <n v="2"/>
    <n v="2426"/>
    <n v="16479"/>
    <n v="0"/>
    <n v="13"/>
    <n v="3"/>
    <n v="3"/>
    <n v="80"/>
    <x v="1"/>
    <n v="6"/>
    <n v="3"/>
    <n v="5"/>
    <n v="4"/>
    <n v="0"/>
    <n v="3"/>
  </r>
  <r>
    <s v="No"/>
    <s v="Travel_Rarely"/>
    <x v="2"/>
    <s v="Current Employees"/>
    <x v="1"/>
    <x v="0"/>
    <s v="STAFF-15"/>
    <n v="15"/>
    <x v="0"/>
    <x v="2"/>
    <x v="0"/>
    <s v="Yes"/>
    <s v="Y"/>
    <n v="3"/>
    <n v="-2"/>
    <n v="0"/>
    <n v="29"/>
    <x v="1"/>
    <m/>
    <n v="0"/>
    <n v="1"/>
    <n v="153"/>
    <n v="15"/>
    <s v="Associates Degree"/>
    <n v="1"/>
    <n v="4"/>
    <n v="49"/>
    <n v="2"/>
    <n v="2"/>
    <n v="2"/>
    <n v="4193"/>
    <n v="12682"/>
    <n v="0"/>
    <n v="12"/>
    <n v="3"/>
    <n v="4"/>
    <n v="80"/>
    <x v="0"/>
    <n v="10"/>
    <n v="3"/>
    <n v="9"/>
    <n v="5"/>
    <n v="0"/>
    <n v="8"/>
  </r>
  <r>
    <s v="No"/>
    <s v="Travel_Rarely"/>
    <x v="2"/>
    <s v="Current Employees"/>
    <x v="1"/>
    <x v="0"/>
    <s v="STAFF-16"/>
    <n v="16"/>
    <x v="1"/>
    <x v="1"/>
    <x v="2"/>
    <s v="No"/>
    <s v="Y"/>
    <n v="1"/>
    <n v="-2"/>
    <n v="0"/>
    <n v="31"/>
    <x v="1"/>
    <m/>
    <n v="0"/>
    <n v="1"/>
    <n v="670"/>
    <n v="26"/>
    <s v="High School"/>
    <n v="1"/>
    <n v="1"/>
    <n v="31"/>
    <n v="3"/>
    <n v="1"/>
    <n v="2"/>
    <n v="2911"/>
    <n v="15170"/>
    <n v="1"/>
    <n v="17"/>
    <n v="3"/>
    <n v="4"/>
    <n v="80"/>
    <x v="1"/>
    <n v="5"/>
    <n v="2"/>
    <n v="5"/>
    <n v="2"/>
    <n v="4"/>
    <n v="3"/>
  </r>
  <r>
    <s v="No"/>
    <s v="Travel_Rarely"/>
    <x v="2"/>
    <s v="Current Employees"/>
    <x v="1"/>
    <x v="2"/>
    <s v="STAFF-18"/>
    <n v="18"/>
    <x v="1"/>
    <x v="2"/>
    <x v="2"/>
    <s v="No"/>
    <s v="Y"/>
    <n v="2"/>
    <n v="-2"/>
    <n v="0"/>
    <n v="34"/>
    <x v="1"/>
    <m/>
    <n v="0"/>
    <n v="1"/>
    <n v="1346"/>
    <n v="19"/>
    <s v="Associates Degree"/>
    <n v="1"/>
    <n v="2"/>
    <n v="93"/>
    <n v="3"/>
    <n v="1"/>
    <n v="4"/>
    <n v="2661"/>
    <n v="8758"/>
    <n v="0"/>
    <n v="11"/>
    <n v="3"/>
    <n v="3"/>
    <n v="80"/>
    <x v="1"/>
    <n v="3"/>
    <n v="3"/>
    <n v="2"/>
    <n v="2"/>
    <n v="1"/>
    <n v="2"/>
  </r>
  <r>
    <s v="Yes"/>
    <s v="Travel_Rarely"/>
    <x v="2"/>
    <s v="Ex-Employees"/>
    <x v="1"/>
    <x v="0"/>
    <s v="STAFF-19"/>
    <n v="19"/>
    <x v="1"/>
    <x v="2"/>
    <x v="0"/>
    <s v="Yes"/>
    <s v="Y"/>
    <n v="4"/>
    <n v="-2"/>
    <n v="0"/>
    <n v="28"/>
    <x v="0"/>
    <n v="1"/>
    <n v="1"/>
    <n v="0"/>
    <n v="103"/>
    <n v="24"/>
    <s v="Bachelor's Degree"/>
    <n v="1"/>
    <n v="3"/>
    <n v="50"/>
    <n v="2"/>
    <n v="1"/>
    <n v="2"/>
    <n v="2028"/>
    <n v="12947"/>
    <n v="5"/>
    <n v="14"/>
    <n v="3"/>
    <n v="2"/>
    <n v="80"/>
    <x v="0"/>
    <n v="6"/>
    <n v="3"/>
    <n v="4"/>
    <n v="2"/>
    <n v="0"/>
    <n v="3"/>
  </r>
  <r>
    <s v="No"/>
    <s v="Travel_Rarely"/>
    <x v="2"/>
    <s v="Current Employees"/>
    <x v="1"/>
    <x v="0"/>
    <s v="STAFF-20"/>
    <n v="20"/>
    <x v="0"/>
    <x v="3"/>
    <x v="2"/>
    <s v="No"/>
    <s v="Y"/>
    <n v="1"/>
    <n v="-2"/>
    <n v="0"/>
    <n v="29"/>
    <x v="1"/>
    <m/>
    <n v="0"/>
    <n v="1"/>
    <n v="1389"/>
    <n v="21"/>
    <s v="Master's Degree"/>
    <n v="1"/>
    <n v="2"/>
    <n v="51"/>
    <n v="4"/>
    <n v="3"/>
    <n v="2"/>
    <n v="9980"/>
    <n v="10195"/>
    <n v="1"/>
    <n v="11"/>
    <n v="3"/>
    <n v="3"/>
    <n v="80"/>
    <x v="1"/>
    <n v="10"/>
    <n v="3"/>
    <n v="10"/>
    <n v="9"/>
    <n v="8"/>
    <n v="8"/>
  </r>
  <r>
    <s v="No"/>
    <s v="Travel_Rarely"/>
    <x v="2"/>
    <s v="Current Employees"/>
    <x v="1"/>
    <x v="0"/>
    <s v="STAFF-21"/>
    <n v="21"/>
    <x v="1"/>
    <x v="1"/>
    <x v="2"/>
    <s v="Yes"/>
    <s v="Y"/>
    <n v="5"/>
    <n v="-2"/>
    <n v="0"/>
    <n v="32"/>
    <x v="1"/>
    <m/>
    <n v="0"/>
    <n v="1"/>
    <n v="334"/>
    <n v="5"/>
    <s v="Associates Degree"/>
    <n v="1"/>
    <n v="1"/>
    <n v="80"/>
    <n v="4"/>
    <n v="1"/>
    <n v="2"/>
    <n v="3298"/>
    <n v="15053"/>
    <n v="0"/>
    <n v="12"/>
    <n v="3"/>
    <n v="4"/>
    <n v="80"/>
    <x v="3"/>
    <n v="7"/>
    <n v="2"/>
    <n v="6"/>
    <n v="2"/>
    <n v="0"/>
    <n v="5"/>
  </r>
  <r>
    <s v="No"/>
    <s v="Non-Travel"/>
    <x v="4"/>
    <s v="Current Employees"/>
    <x v="1"/>
    <x v="2"/>
    <s v="STAFF-22"/>
    <n v="22"/>
    <x v="1"/>
    <x v="2"/>
    <x v="2"/>
    <s v="Yes"/>
    <s v="Y"/>
    <n v="2"/>
    <n v="-2"/>
    <n v="0"/>
    <n v="22"/>
    <x v="1"/>
    <m/>
    <n v="0"/>
    <n v="1"/>
    <n v="1123"/>
    <n v="16"/>
    <s v="Associates Degree"/>
    <n v="1"/>
    <n v="4"/>
    <n v="96"/>
    <n v="4"/>
    <n v="1"/>
    <n v="4"/>
    <n v="2935"/>
    <n v="7324"/>
    <n v="1"/>
    <n v="13"/>
    <n v="3"/>
    <n v="2"/>
    <n v="80"/>
    <x v="3"/>
    <n v="1"/>
    <n v="2"/>
    <n v="1"/>
    <n v="0"/>
    <n v="0"/>
    <n v="0"/>
  </r>
  <r>
    <s v="No"/>
    <s v="Travel_Rarely"/>
    <x v="1"/>
    <s v="Current Employees"/>
    <x v="0"/>
    <x v="0"/>
    <s v="STAFF-23"/>
    <n v="23"/>
    <x v="0"/>
    <x v="5"/>
    <x v="1"/>
    <s v="No"/>
    <s v="Y"/>
    <n v="3"/>
    <n v="-2"/>
    <n v="0"/>
    <n v="53"/>
    <x v="1"/>
    <m/>
    <n v="0"/>
    <n v="1"/>
    <n v="1219"/>
    <n v="2"/>
    <s v="Master's Degree"/>
    <n v="1"/>
    <n v="1"/>
    <n v="78"/>
    <n v="2"/>
    <n v="4"/>
    <n v="2"/>
    <n v="15427"/>
    <n v="22021"/>
    <n v="2"/>
    <n v="16"/>
    <n v="3"/>
    <n v="3"/>
    <n v="80"/>
    <x v="0"/>
    <n v="31"/>
    <n v="3"/>
    <n v="25"/>
    <n v="8"/>
    <n v="3"/>
    <n v="7"/>
  </r>
  <r>
    <s v="No"/>
    <s v="Travel_Rarely"/>
    <x v="0"/>
    <s v="Current Employees"/>
    <x v="1"/>
    <x v="0"/>
    <s v="STAFF-24"/>
    <n v="24"/>
    <x v="1"/>
    <x v="1"/>
    <x v="0"/>
    <s v="Yes"/>
    <s v="Y"/>
    <n v="3"/>
    <n v="-2"/>
    <n v="0"/>
    <n v="38"/>
    <x v="1"/>
    <m/>
    <n v="0"/>
    <n v="1"/>
    <n v="371"/>
    <n v="2"/>
    <s v="Bachelor's Degree"/>
    <n v="1"/>
    <n v="4"/>
    <n v="45"/>
    <n v="3"/>
    <n v="1"/>
    <n v="2"/>
    <n v="3944"/>
    <n v="4306"/>
    <n v="5"/>
    <n v="11"/>
    <n v="3"/>
    <n v="3"/>
    <n v="80"/>
    <x v="0"/>
    <n v="6"/>
    <n v="3"/>
    <n v="3"/>
    <n v="2"/>
    <n v="1"/>
    <n v="2"/>
  </r>
  <r>
    <s v="No"/>
    <s v="Non-Travel"/>
    <x v="4"/>
    <s v="Current Employees"/>
    <x v="1"/>
    <x v="1"/>
    <s v="STAFF-26"/>
    <n v="26"/>
    <x v="0"/>
    <x v="3"/>
    <x v="2"/>
    <s v="No"/>
    <s v="Y"/>
    <n v="5"/>
    <n v="-2"/>
    <n v="0"/>
    <n v="24"/>
    <x v="1"/>
    <m/>
    <n v="0"/>
    <n v="1"/>
    <n v="673"/>
    <n v="11"/>
    <s v="Associates Degree"/>
    <n v="1"/>
    <n v="1"/>
    <n v="96"/>
    <n v="4"/>
    <n v="2"/>
    <n v="3"/>
    <n v="4011"/>
    <n v="8232"/>
    <n v="0"/>
    <n v="18"/>
    <n v="3"/>
    <n v="4"/>
    <n v="80"/>
    <x v="1"/>
    <n v="5"/>
    <n v="2"/>
    <n v="4"/>
    <n v="2"/>
    <n v="1"/>
    <n v="3"/>
  </r>
  <r>
    <s v="Yes"/>
    <s v="Travel_Rarely"/>
    <x v="0"/>
    <s v="Ex-Employees"/>
    <x v="0"/>
    <x v="0"/>
    <s v="STAFF-27"/>
    <n v="27"/>
    <x v="1"/>
    <x v="6"/>
    <x v="0"/>
    <s v="No"/>
    <s v="Y"/>
    <n v="4"/>
    <n v="-2"/>
    <n v="0"/>
    <n v="36"/>
    <x v="0"/>
    <n v="1"/>
    <n v="1"/>
    <n v="0"/>
    <n v="1218"/>
    <n v="9"/>
    <s v="Master's Degree"/>
    <n v="1"/>
    <n v="3"/>
    <n v="82"/>
    <n v="2"/>
    <n v="1"/>
    <n v="2"/>
    <n v="3407"/>
    <n v="6986"/>
    <n v="7"/>
    <n v="23"/>
    <n v="4"/>
    <n v="2"/>
    <n v="80"/>
    <x v="0"/>
    <n v="10"/>
    <n v="3"/>
    <n v="5"/>
    <n v="3"/>
    <n v="0"/>
    <n v="3"/>
  </r>
  <r>
    <s v="No"/>
    <s v="Travel_Rarely"/>
    <x v="2"/>
    <s v="Current Employees"/>
    <x v="1"/>
    <x v="0"/>
    <s v="STAFF-28"/>
    <n v="28"/>
    <x v="0"/>
    <x v="7"/>
    <x v="0"/>
    <s v="No"/>
    <s v="Y"/>
    <n v="4"/>
    <n v="-2"/>
    <n v="0"/>
    <n v="34"/>
    <x v="1"/>
    <m/>
    <n v="0"/>
    <n v="1"/>
    <n v="419"/>
    <n v="7"/>
    <s v="Master's Degree"/>
    <n v="1"/>
    <n v="1"/>
    <n v="53"/>
    <n v="3"/>
    <n v="3"/>
    <n v="2"/>
    <n v="11994"/>
    <n v="21293"/>
    <n v="0"/>
    <n v="11"/>
    <n v="3"/>
    <n v="3"/>
    <n v="80"/>
    <x v="0"/>
    <n v="13"/>
    <n v="3"/>
    <n v="12"/>
    <n v="6"/>
    <n v="2"/>
    <n v="11"/>
  </r>
  <r>
    <s v="No"/>
    <s v="Travel_Rarely"/>
    <x v="4"/>
    <s v="Current Employees"/>
    <x v="1"/>
    <x v="0"/>
    <s v="STAFF-30"/>
    <n v="30"/>
    <x v="1"/>
    <x v="1"/>
    <x v="0"/>
    <s v="No"/>
    <s v="Y"/>
    <n v="6"/>
    <n v="-2"/>
    <n v="0"/>
    <n v="21"/>
    <x v="1"/>
    <m/>
    <n v="0"/>
    <n v="1"/>
    <n v="391"/>
    <n v="15"/>
    <s v="Associates Degree"/>
    <n v="1"/>
    <n v="3"/>
    <n v="96"/>
    <n v="3"/>
    <n v="1"/>
    <n v="2"/>
    <n v="1232"/>
    <n v="19281"/>
    <n v="1"/>
    <n v="14"/>
    <n v="3"/>
    <n v="4"/>
    <n v="80"/>
    <x v="0"/>
    <n v="0"/>
    <n v="3"/>
    <n v="0"/>
    <n v="0"/>
    <n v="0"/>
    <n v="0"/>
  </r>
  <r>
    <s v="Yes"/>
    <s v="Travel_Rarely"/>
    <x v="2"/>
    <s v="Ex-Employees"/>
    <x v="1"/>
    <x v="2"/>
    <s v="STAFF-31"/>
    <n v="31"/>
    <x v="1"/>
    <x v="1"/>
    <x v="0"/>
    <s v="No"/>
    <s v="Y"/>
    <n v="2"/>
    <n v="-2"/>
    <n v="0"/>
    <n v="34"/>
    <x v="0"/>
    <n v="1"/>
    <n v="1"/>
    <n v="0"/>
    <n v="699"/>
    <n v="6"/>
    <s v="High School"/>
    <n v="1"/>
    <n v="2"/>
    <n v="83"/>
    <n v="3"/>
    <n v="1"/>
    <n v="4"/>
    <n v="2960"/>
    <n v="17102"/>
    <n v="2"/>
    <n v="11"/>
    <n v="3"/>
    <n v="3"/>
    <n v="80"/>
    <x v="0"/>
    <n v="8"/>
    <n v="3"/>
    <n v="4"/>
    <n v="2"/>
    <n v="1"/>
    <n v="3"/>
  </r>
  <r>
    <s v="No"/>
    <s v="Travel_Rarely"/>
    <x v="1"/>
    <s v="Current Employees"/>
    <x v="1"/>
    <x v="1"/>
    <s v="STAFF-32"/>
    <n v="32"/>
    <x v="0"/>
    <x v="5"/>
    <x v="2"/>
    <s v="No"/>
    <s v="Y"/>
    <n v="3"/>
    <n v="-2"/>
    <n v="0"/>
    <n v="53"/>
    <x v="1"/>
    <m/>
    <n v="0"/>
    <n v="1"/>
    <n v="1282"/>
    <n v="5"/>
    <s v="Bachelor's Degree"/>
    <n v="1"/>
    <n v="3"/>
    <n v="58"/>
    <n v="3"/>
    <n v="5"/>
    <n v="3"/>
    <n v="19094"/>
    <n v="10735"/>
    <n v="4"/>
    <n v="11"/>
    <n v="3"/>
    <n v="4"/>
    <n v="80"/>
    <x v="1"/>
    <n v="26"/>
    <n v="2"/>
    <n v="14"/>
    <n v="13"/>
    <n v="4"/>
    <n v="8"/>
  </r>
  <r>
    <s v="Yes"/>
    <s v="Travel_Frequently"/>
    <x v="2"/>
    <s v="Ex-Employees"/>
    <x v="1"/>
    <x v="0"/>
    <s v="STAFF-33"/>
    <n v="33"/>
    <x v="0"/>
    <x v="1"/>
    <x v="0"/>
    <s v="Yes"/>
    <s v="Y"/>
    <n v="5"/>
    <n v="-2"/>
    <n v="0"/>
    <n v="32"/>
    <x v="0"/>
    <n v="1"/>
    <n v="1"/>
    <n v="0"/>
    <n v="1125"/>
    <n v="16"/>
    <s v="High School"/>
    <n v="1"/>
    <n v="2"/>
    <n v="72"/>
    <n v="1"/>
    <n v="1"/>
    <n v="2"/>
    <n v="3919"/>
    <n v="4681"/>
    <n v="1"/>
    <n v="22"/>
    <n v="4"/>
    <n v="2"/>
    <n v="80"/>
    <x v="0"/>
    <n v="10"/>
    <n v="3"/>
    <n v="10"/>
    <n v="2"/>
    <n v="6"/>
    <n v="7"/>
  </r>
  <r>
    <s v="No"/>
    <s v="Travel_Rarely"/>
    <x v="0"/>
    <s v="Current Employees"/>
    <x v="0"/>
    <x v="3"/>
    <s v="STAFF-35"/>
    <n v="35"/>
    <x v="1"/>
    <x v="0"/>
    <x v="1"/>
    <s v="No"/>
    <s v="Y"/>
    <n v="2"/>
    <n v="-2"/>
    <n v="0"/>
    <n v="42"/>
    <x v="1"/>
    <m/>
    <n v="0"/>
    <n v="1"/>
    <n v="691"/>
    <n v="8"/>
    <s v="Master's Degree"/>
    <n v="1"/>
    <n v="3"/>
    <n v="48"/>
    <n v="3"/>
    <n v="2"/>
    <n v="3"/>
    <n v="6825"/>
    <n v="21173"/>
    <n v="0"/>
    <n v="11"/>
    <n v="3"/>
    <n v="4"/>
    <n v="80"/>
    <x v="1"/>
    <n v="10"/>
    <n v="3"/>
    <n v="9"/>
    <n v="7"/>
    <n v="4"/>
    <n v="2"/>
  </r>
  <r>
    <s v="No"/>
    <s v="Travel_Rarely"/>
    <x v="0"/>
    <s v="Current Employees"/>
    <x v="1"/>
    <x v="2"/>
    <s v="STAFF-36"/>
    <n v="36"/>
    <x v="0"/>
    <x v="4"/>
    <x v="1"/>
    <s v="No"/>
    <s v="Y"/>
    <n v="4"/>
    <n v="-2"/>
    <n v="0"/>
    <n v="44"/>
    <x v="1"/>
    <m/>
    <n v="0"/>
    <n v="1"/>
    <n v="477"/>
    <n v="7"/>
    <s v="Master's Degree"/>
    <n v="1"/>
    <n v="1"/>
    <n v="42"/>
    <n v="2"/>
    <n v="3"/>
    <n v="4"/>
    <n v="10248"/>
    <n v="2094"/>
    <n v="3"/>
    <n v="14"/>
    <n v="3"/>
    <n v="4"/>
    <n v="80"/>
    <x v="1"/>
    <n v="24"/>
    <n v="3"/>
    <n v="22"/>
    <n v="6"/>
    <n v="5"/>
    <n v="17"/>
  </r>
  <r>
    <s v="No"/>
    <s v="Travel_Rarely"/>
    <x v="1"/>
    <s v="Current Employees"/>
    <x v="0"/>
    <x v="3"/>
    <s v="STAFF-38"/>
    <n v="38"/>
    <x v="0"/>
    <x v="5"/>
    <x v="0"/>
    <s v="No"/>
    <s v="Y"/>
    <n v="2"/>
    <n v="-2"/>
    <n v="0"/>
    <n v="46"/>
    <x v="1"/>
    <m/>
    <n v="0"/>
    <n v="1"/>
    <n v="705"/>
    <n v="2"/>
    <s v="Master's Degree"/>
    <n v="1"/>
    <n v="2"/>
    <n v="83"/>
    <n v="3"/>
    <n v="5"/>
    <n v="4"/>
    <n v="18947"/>
    <n v="22822"/>
    <n v="3"/>
    <n v="12"/>
    <n v="3"/>
    <n v="4"/>
    <n v="80"/>
    <x v="0"/>
    <n v="22"/>
    <n v="2"/>
    <n v="2"/>
    <n v="2"/>
    <n v="2"/>
    <n v="1"/>
  </r>
  <r>
    <s v="No"/>
    <s v="Travel_Rarely"/>
    <x v="2"/>
    <s v="Current Employees"/>
    <x v="1"/>
    <x v="2"/>
    <s v="STAFF-39"/>
    <n v="39"/>
    <x v="1"/>
    <x v="2"/>
    <x v="0"/>
    <s v="No"/>
    <s v="Y"/>
    <n v="3"/>
    <n v="-2"/>
    <n v="0"/>
    <n v="33"/>
    <x v="1"/>
    <m/>
    <n v="0"/>
    <n v="1"/>
    <n v="924"/>
    <n v="2"/>
    <s v="Bachelor's Degree"/>
    <n v="1"/>
    <n v="3"/>
    <n v="78"/>
    <n v="3"/>
    <n v="1"/>
    <n v="4"/>
    <n v="2496"/>
    <n v="6670"/>
    <n v="4"/>
    <n v="11"/>
    <n v="3"/>
    <n v="4"/>
    <n v="80"/>
    <x v="0"/>
    <n v="7"/>
    <n v="3"/>
    <n v="1"/>
    <n v="1"/>
    <n v="0"/>
    <n v="0"/>
  </r>
  <r>
    <s v="No"/>
    <s v="Travel_Rarely"/>
    <x v="0"/>
    <s v="Current Employees"/>
    <x v="1"/>
    <x v="1"/>
    <s v="STAFF-40"/>
    <n v="40"/>
    <x v="1"/>
    <x v="4"/>
    <x v="1"/>
    <s v="Yes"/>
    <s v="Y"/>
    <n v="5"/>
    <n v="-2"/>
    <n v="0"/>
    <n v="44"/>
    <x v="1"/>
    <m/>
    <n v="0"/>
    <n v="1"/>
    <n v="1459"/>
    <n v="10"/>
    <s v="Master's Degree"/>
    <n v="1"/>
    <n v="4"/>
    <n v="41"/>
    <n v="3"/>
    <n v="2"/>
    <n v="4"/>
    <n v="6465"/>
    <n v="19121"/>
    <n v="2"/>
    <n v="13"/>
    <n v="3"/>
    <n v="4"/>
    <n v="80"/>
    <x v="0"/>
    <n v="9"/>
    <n v="4"/>
    <n v="4"/>
    <n v="2"/>
    <n v="1"/>
    <n v="3"/>
  </r>
  <r>
    <s v="No"/>
    <s v="Travel_Rarely"/>
    <x v="2"/>
    <s v="Current Employees"/>
    <x v="1"/>
    <x v="2"/>
    <s v="STAFF-41"/>
    <n v="41"/>
    <x v="1"/>
    <x v="2"/>
    <x v="0"/>
    <s v="No"/>
    <s v="Y"/>
    <n v="5"/>
    <n v="-2"/>
    <n v="0"/>
    <n v="30"/>
    <x v="1"/>
    <m/>
    <n v="0"/>
    <n v="1"/>
    <n v="125"/>
    <n v="9"/>
    <s v="Associates Degree"/>
    <n v="1"/>
    <n v="4"/>
    <n v="83"/>
    <n v="2"/>
    <n v="1"/>
    <n v="3"/>
    <n v="2206"/>
    <n v="16117"/>
    <n v="1"/>
    <n v="13"/>
    <n v="3"/>
    <n v="1"/>
    <n v="80"/>
    <x v="0"/>
    <n v="10"/>
    <n v="3"/>
    <n v="10"/>
    <n v="0"/>
    <n v="1"/>
    <n v="8"/>
  </r>
  <r>
    <s v="Yes"/>
    <s v="Travel_Rarely"/>
    <x v="0"/>
    <s v="Ex-Employees"/>
    <x v="0"/>
    <x v="4"/>
    <s v="STAFF-42"/>
    <n v="42"/>
    <x v="1"/>
    <x v="6"/>
    <x v="1"/>
    <s v="No"/>
    <s v="Y"/>
    <n v="6"/>
    <n v="-2"/>
    <n v="0"/>
    <n v="39"/>
    <x v="0"/>
    <n v="1"/>
    <n v="1"/>
    <n v="0"/>
    <n v="895"/>
    <n v="5"/>
    <s v="Bachelor's Degree"/>
    <n v="1"/>
    <n v="4"/>
    <n v="56"/>
    <n v="3"/>
    <n v="2"/>
    <n v="4"/>
    <n v="2086"/>
    <n v="3335"/>
    <n v="3"/>
    <n v="14"/>
    <n v="3"/>
    <n v="3"/>
    <n v="80"/>
    <x v="1"/>
    <n v="19"/>
    <n v="4"/>
    <n v="1"/>
    <n v="0"/>
    <n v="0"/>
    <n v="0"/>
  </r>
  <r>
    <s v="Yes"/>
    <s v="Travel_Rarely"/>
    <x v="4"/>
    <s v="Ex-Employees"/>
    <x v="1"/>
    <x v="2"/>
    <s v="STAFF-45"/>
    <n v="45"/>
    <x v="1"/>
    <x v="1"/>
    <x v="1"/>
    <s v="Yes"/>
    <s v="Y"/>
    <n v="2"/>
    <n v="-2"/>
    <n v="0"/>
    <n v="24"/>
    <x v="0"/>
    <n v="1"/>
    <n v="1"/>
    <n v="0"/>
    <n v="813"/>
    <n v="1"/>
    <s v="Bachelor's Degree"/>
    <n v="1"/>
    <n v="2"/>
    <n v="61"/>
    <n v="3"/>
    <n v="1"/>
    <n v="4"/>
    <n v="2293"/>
    <n v="3020"/>
    <n v="2"/>
    <n v="16"/>
    <n v="3"/>
    <n v="1"/>
    <n v="80"/>
    <x v="1"/>
    <n v="6"/>
    <n v="2"/>
    <n v="2"/>
    <n v="0"/>
    <n v="2"/>
    <n v="0"/>
  </r>
  <r>
    <s v="No"/>
    <s v="Travel_Rarely"/>
    <x v="0"/>
    <s v="Current Employees"/>
    <x v="1"/>
    <x v="2"/>
    <s v="STAFF-46"/>
    <n v="46"/>
    <x v="0"/>
    <x v="1"/>
    <x v="2"/>
    <s v="No"/>
    <s v="Y"/>
    <n v="3"/>
    <n v="-2"/>
    <n v="0"/>
    <n v="43"/>
    <x v="1"/>
    <m/>
    <n v="0"/>
    <n v="1"/>
    <n v="1273"/>
    <n v="2"/>
    <s v="Associates Degree"/>
    <n v="1"/>
    <n v="4"/>
    <n v="72"/>
    <n v="4"/>
    <n v="1"/>
    <n v="3"/>
    <n v="2645"/>
    <n v="21923"/>
    <n v="1"/>
    <n v="12"/>
    <n v="3"/>
    <n v="4"/>
    <n v="80"/>
    <x v="3"/>
    <n v="6"/>
    <n v="2"/>
    <n v="5"/>
    <n v="3"/>
    <n v="1"/>
    <n v="4"/>
  </r>
  <r>
    <s v="Yes"/>
    <s v="Travel_Rarely"/>
    <x v="1"/>
    <s v="Ex-Employees"/>
    <x v="0"/>
    <x v="3"/>
    <s v="STAFF-47"/>
    <n v="47"/>
    <x v="1"/>
    <x v="6"/>
    <x v="1"/>
    <s v="Yes"/>
    <s v="Y"/>
    <n v="2"/>
    <n v="-2"/>
    <n v="0"/>
    <n v="50"/>
    <x v="0"/>
    <n v="1"/>
    <n v="1"/>
    <n v="0"/>
    <n v="869"/>
    <n v="3"/>
    <s v="Associates Degree"/>
    <n v="1"/>
    <n v="1"/>
    <n v="86"/>
    <n v="2"/>
    <n v="1"/>
    <n v="3"/>
    <n v="2683"/>
    <n v="3810"/>
    <n v="1"/>
    <n v="14"/>
    <n v="3"/>
    <n v="3"/>
    <n v="80"/>
    <x v="0"/>
    <n v="3"/>
    <n v="3"/>
    <n v="3"/>
    <n v="2"/>
    <n v="0"/>
    <n v="2"/>
  </r>
  <r>
    <s v="No"/>
    <s v="Travel_Rarely"/>
    <x v="0"/>
    <s v="Current Employees"/>
    <x v="0"/>
    <x v="3"/>
    <s v="STAFF-49"/>
    <n v="49"/>
    <x v="0"/>
    <x v="6"/>
    <x v="1"/>
    <s v="No"/>
    <s v="Y"/>
    <n v="3"/>
    <n v="-2"/>
    <n v="0"/>
    <n v="35"/>
    <x v="1"/>
    <m/>
    <n v="0"/>
    <n v="1"/>
    <n v="890"/>
    <n v="2"/>
    <s v="Bachelor's Degree"/>
    <n v="1"/>
    <n v="4"/>
    <n v="97"/>
    <n v="3"/>
    <n v="1"/>
    <n v="4"/>
    <n v="2014"/>
    <n v="9687"/>
    <n v="1"/>
    <n v="13"/>
    <n v="3"/>
    <n v="1"/>
    <n v="80"/>
    <x v="0"/>
    <n v="2"/>
    <n v="3"/>
    <n v="2"/>
    <n v="2"/>
    <n v="2"/>
    <n v="2"/>
  </r>
  <r>
    <s v="No"/>
    <s v="Travel_Rarely"/>
    <x v="0"/>
    <s v="Current Employees"/>
    <x v="1"/>
    <x v="0"/>
    <s v="STAFF-51"/>
    <n v="51"/>
    <x v="0"/>
    <x v="1"/>
    <x v="1"/>
    <s v="Yes"/>
    <s v="Y"/>
    <n v="3"/>
    <n v="-2"/>
    <n v="0"/>
    <n v="36"/>
    <x v="1"/>
    <m/>
    <n v="0"/>
    <n v="1"/>
    <n v="852"/>
    <n v="5"/>
    <s v="Master's Degree"/>
    <n v="1"/>
    <n v="2"/>
    <n v="82"/>
    <n v="2"/>
    <n v="1"/>
    <n v="2"/>
    <n v="3419"/>
    <n v="13072"/>
    <n v="9"/>
    <n v="14"/>
    <n v="3"/>
    <n v="4"/>
    <n v="80"/>
    <x v="1"/>
    <n v="6"/>
    <n v="4"/>
    <n v="1"/>
    <n v="1"/>
    <n v="0"/>
    <n v="0"/>
  </r>
  <r>
    <s v="No"/>
    <s v="Travel_Frequently"/>
    <x v="2"/>
    <s v="Current Employees"/>
    <x v="0"/>
    <x v="0"/>
    <s v="STAFF-52"/>
    <n v="52"/>
    <x v="0"/>
    <x v="0"/>
    <x v="1"/>
    <s v="No"/>
    <s v="Y"/>
    <n v="3"/>
    <n v="-2"/>
    <n v="0"/>
    <n v="33"/>
    <x v="1"/>
    <m/>
    <n v="0"/>
    <n v="1"/>
    <n v="1141"/>
    <n v="1"/>
    <s v="Bachelor's Degree"/>
    <n v="1"/>
    <n v="3"/>
    <n v="42"/>
    <n v="4"/>
    <n v="2"/>
    <n v="2"/>
    <n v="5376"/>
    <n v="3193"/>
    <n v="2"/>
    <n v="19"/>
    <n v="3"/>
    <n v="1"/>
    <n v="80"/>
    <x v="3"/>
    <n v="10"/>
    <n v="3"/>
    <n v="5"/>
    <n v="3"/>
    <n v="1"/>
    <n v="3"/>
  </r>
  <r>
    <s v="No"/>
    <s v="Travel_Rarely"/>
    <x v="0"/>
    <s v="Current Employees"/>
    <x v="1"/>
    <x v="1"/>
    <s v="STAFF-53"/>
    <n v="53"/>
    <x v="1"/>
    <x v="2"/>
    <x v="2"/>
    <s v="No"/>
    <s v="Y"/>
    <n v="3"/>
    <n v="-2"/>
    <n v="0"/>
    <n v="35"/>
    <x v="1"/>
    <m/>
    <n v="0"/>
    <n v="1"/>
    <n v="464"/>
    <n v="4"/>
    <s v="Associates Degree"/>
    <n v="1"/>
    <n v="3"/>
    <n v="75"/>
    <n v="3"/>
    <n v="1"/>
    <n v="4"/>
    <n v="1951"/>
    <n v="10910"/>
    <n v="1"/>
    <n v="12"/>
    <n v="3"/>
    <n v="3"/>
    <n v="80"/>
    <x v="1"/>
    <n v="1"/>
    <n v="3"/>
    <n v="1"/>
    <n v="0"/>
    <n v="0"/>
    <n v="0"/>
  </r>
  <r>
    <s v="No"/>
    <s v="Travel_Rarely"/>
    <x v="2"/>
    <s v="Current Employees"/>
    <x v="1"/>
    <x v="0"/>
    <s v="STAFF-54"/>
    <n v="54"/>
    <x v="0"/>
    <x v="2"/>
    <x v="2"/>
    <s v="No"/>
    <s v="Y"/>
    <n v="6"/>
    <n v="-2"/>
    <n v="0"/>
    <n v="27"/>
    <x v="1"/>
    <m/>
    <n v="0"/>
    <n v="1"/>
    <n v="1240"/>
    <n v="2"/>
    <s v="Master's Degree"/>
    <n v="1"/>
    <n v="4"/>
    <n v="33"/>
    <n v="3"/>
    <n v="1"/>
    <n v="2"/>
    <n v="2341"/>
    <n v="19715"/>
    <n v="1"/>
    <n v="13"/>
    <n v="3"/>
    <n v="4"/>
    <n v="80"/>
    <x v="1"/>
    <n v="1"/>
    <n v="3"/>
    <n v="1"/>
    <n v="0"/>
    <n v="0"/>
    <n v="0"/>
  </r>
  <r>
    <s v="Yes"/>
    <s v="Travel_Rarely"/>
    <x v="2"/>
    <s v="Ex-Employees"/>
    <x v="1"/>
    <x v="0"/>
    <s v="STAFF-55"/>
    <n v="55"/>
    <x v="1"/>
    <x v="2"/>
    <x v="0"/>
    <s v="No"/>
    <s v="Y"/>
    <n v="2"/>
    <n v="-2"/>
    <n v="0"/>
    <n v="26"/>
    <x v="0"/>
    <n v="1"/>
    <n v="1"/>
    <n v="0"/>
    <n v="1357"/>
    <n v="25"/>
    <s v="Bachelor's Degree"/>
    <n v="1"/>
    <n v="1"/>
    <n v="48"/>
    <n v="1"/>
    <n v="1"/>
    <n v="2"/>
    <n v="2293"/>
    <n v="10558"/>
    <n v="1"/>
    <n v="12"/>
    <n v="3"/>
    <n v="3"/>
    <n v="80"/>
    <x v="0"/>
    <n v="1"/>
    <n v="2"/>
    <n v="1"/>
    <n v="0"/>
    <n v="0"/>
    <n v="1"/>
  </r>
  <r>
    <s v="No"/>
    <s v="Travel_Frequently"/>
    <x v="2"/>
    <s v="Current Employees"/>
    <x v="0"/>
    <x v="0"/>
    <s v="STAFF-56"/>
    <n v="56"/>
    <x v="1"/>
    <x v="0"/>
    <x v="0"/>
    <s v="No"/>
    <s v="Y"/>
    <n v="0"/>
    <n v="-2"/>
    <n v="0"/>
    <n v="27"/>
    <x v="1"/>
    <m/>
    <n v="0"/>
    <n v="1"/>
    <n v="994"/>
    <n v="8"/>
    <s v="Bachelor's Degree"/>
    <n v="1"/>
    <n v="4"/>
    <n v="37"/>
    <n v="3"/>
    <n v="3"/>
    <n v="2"/>
    <n v="8726"/>
    <n v="2975"/>
    <n v="1"/>
    <n v="15"/>
    <n v="3"/>
    <n v="4"/>
    <n v="80"/>
    <x v="0"/>
    <n v="9"/>
    <n v="3"/>
    <n v="9"/>
    <n v="8"/>
    <n v="1"/>
    <n v="7"/>
  </r>
  <r>
    <s v="No"/>
    <s v="Travel_Frequently"/>
    <x v="2"/>
    <s v="Current Employees"/>
    <x v="1"/>
    <x v="2"/>
    <s v="STAFF-57"/>
    <n v="57"/>
    <x v="0"/>
    <x v="2"/>
    <x v="0"/>
    <s v="No"/>
    <s v="Y"/>
    <n v="2"/>
    <n v="-2"/>
    <n v="0"/>
    <n v="30"/>
    <x v="1"/>
    <m/>
    <n v="0"/>
    <n v="1"/>
    <n v="721"/>
    <n v="1"/>
    <s v="Associates Degree"/>
    <n v="1"/>
    <n v="3"/>
    <n v="58"/>
    <n v="3"/>
    <n v="2"/>
    <n v="4"/>
    <n v="4011"/>
    <n v="10781"/>
    <n v="1"/>
    <n v="23"/>
    <n v="4"/>
    <n v="4"/>
    <n v="80"/>
    <x v="0"/>
    <n v="12"/>
    <n v="3"/>
    <n v="12"/>
    <n v="8"/>
    <n v="3"/>
    <n v="7"/>
  </r>
  <r>
    <s v="Yes"/>
    <s v="Travel_Rarely"/>
    <x v="0"/>
    <s v="Ex-Employees"/>
    <x v="1"/>
    <x v="4"/>
    <s v="STAFF-58"/>
    <n v="58"/>
    <x v="0"/>
    <x v="7"/>
    <x v="1"/>
    <s v="No"/>
    <s v="Y"/>
    <n v="0"/>
    <n v="-2"/>
    <n v="0"/>
    <n v="41"/>
    <x v="0"/>
    <n v="1"/>
    <n v="1"/>
    <n v="0"/>
    <n v="1360"/>
    <n v="12"/>
    <s v="Bachelor's Degree"/>
    <n v="1"/>
    <n v="2"/>
    <n v="49"/>
    <n v="3"/>
    <n v="5"/>
    <n v="3"/>
    <n v="19545"/>
    <n v="16280"/>
    <n v="1"/>
    <n v="12"/>
    <n v="3"/>
    <n v="4"/>
    <n v="80"/>
    <x v="0"/>
    <n v="23"/>
    <n v="3"/>
    <n v="22"/>
    <n v="15"/>
    <n v="15"/>
    <n v="8"/>
  </r>
  <r>
    <s v="No"/>
    <s v="Non-Travel"/>
    <x v="2"/>
    <s v="Current Employees"/>
    <x v="0"/>
    <x v="3"/>
    <s v="STAFF-60"/>
    <n v="60"/>
    <x v="1"/>
    <x v="0"/>
    <x v="0"/>
    <s v="No"/>
    <s v="Y"/>
    <n v="2"/>
    <n v="-2"/>
    <n v="0"/>
    <n v="34"/>
    <x v="1"/>
    <m/>
    <n v="0"/>
    <n v="1"/>
    <n v="1065"/>
    <n v="23"/>
    <s v="Master's Degree"/>
    <n v="1"/>
    <n v="2"/>
    <n v="72"/>
    <n v="3"/>
    <n v="2"/>
    <n v="3"/>
    <n v="4568"/>
    <n v="10034"/>
    <n v="0"/>
    <n v="20"/>
    <n v="4"/>
    <n v="3"/>
    <n v="80"/>
    <x v="0"/>
    <n v="10"/>
    <n v="3"/>
    <n v="9"/>
    <n v="5"/>
    <n v="8"/>
    <n v="7"/>
  </r>
  <r>
    <s v="No"/>
    <s v="Travel_Rarely"/>
    <x v="0"/>
    <s v="Current Employees"/>
    <x v="1"/>
    <x v="0"/>
    <s v="STAFF-61"/>
    <n v="61"/>
    <x v="1"/>
    <x v="1"/>
    <x v="1"/>
    <s v="No"/>
    <s v="Y"/>
    <n v="1"/>
    <n v="-2"/>
    <n v="0"/>
    <n v="37"/>
    <x v="1"/>
    <m/>
    <n v="0"/>
    <n v="1"/>
    <n v="408"/>
    <n v="19"/>
    <s v="Associates Degree"/>
    <n v="1"/>
    <n v="2"/>
    <n v="73"/>
    <n v="3"/>
    <n v="1"/>
    <n v="2"/>
    <n v="3022"/>
    <n v="10227"/>
    <n v="4"/>
    <n v="21"/>
    <n v="4"/>
    <n v="1"/>
    <n v="80"/>
    <x v="0"/>
    <n v="8"/>
    <n v="3"/>
    <n v="1"/>
    <n v="0"/>
    <n v="0"/>
    <n v="0"/>
  </r>
  <r>
    <s v="No"/>
    <s v="Travel_Frequently"/>
    <x v="1"/>
    <s v="Current Employees"/>
    <x v="0"/>
    <x v="3"/>
    <s v="STAFF-62"/>
    <n v="62"/>
    <x v="1"/>
    <x v="0"/>
    <x v="0"/>
    <s v="Yes"/>
    <s v="Y"/>
    <n v="4"/>
    <n v="-2"/>
    <n v="0"/>
    <n v="46"/>
    <x v="1"/>
    <m/>
    <n v="0"/>
    <n v="1"/>
    <n v="1211"/>
    <n v="5"/>
    <s v="Master's Degree"/>
    <n v="1"/>
    <n v="1"/>
    <n v="98"/>
    <n v="3"/>
    <n v="2"/>
    <n v="4"/>
    <n v="5772"/>
    <n v="20445"/>
    <n v="4"/>
    <n v="21"/>
    <n v="4"/>
    <n v="3"/>
    <n v="80"/>
    <x v="0"/>
    <n v="14"/>
    <n v="3"/>
    <n v="9"/>
    <n v="6"/>
    <n v="0"/>
    <n v="8"/>
  </r>
  <r>
    <s v="No"/>
    <s v="Travel_Rarely"/>
    <x v="0"/>
    <s v="Current Employees"/>
    <x v="1"/>
    <x v="0"/>
    <s v="STAFF-63"/>
    <n v="63"/>
    <x v="1"/>
    <x v="2"/>
    <x v="1"/>
    <s v="No"/>
    <s v="Y"/>
    <n v="2"/>
    <n v="-2"/>
    <n v="0"/>
    <n v="35"/>
    <x v="1"/>
    <m/>
    <n v="0"/>
    <n v="1"/>
    <n v="1229"/>
    <n v="8"/>
    <s v="High School"/>
    <n v="1"/>
    <n v="4"/>
    <n v="36"/>
    <n v="4"/>
    <n v="1"/>
    <n v="2"/>
    <n v="2269"/>
    <n v="4892"/>
    <n v="1"/>
    <n v="19"/>
    <n v="3"/>
    <n v="4"/>
    <n v="80"/>
    <x v="0"/>
    <n v="1"/>
    <n v="3"/>
    <n v="1"/>
    <n v="0"/>
    <n v="0"/>
    <n v="1"/>
  </r>
  <r>
    <s v="Yes"/>
    <s v="Travel_Rarely"/>
    <x v="1"/>
    <s v="Ex-Employees"/>
    <x v="1"/>
    <x v="0"/>
    <s v="STAFF-64"/>
    <n v="64"/>
    <x v="1"/>
    <x v="2"/>
    <x v="0"/>
    <s v="Yes"/>
    <s v="Y"/>
    <n v="2"/>
    <n v="-2"/>
    <n v="0"/>
    <n v="48"/>
    <x v="0"/>
    <n v="1"/>
    <n v="1"/>
    <n v="0"/>
    <n v="626"/>
    <n v="1"/>
    <s v="Associates Degree"/>
    <n v="1"/>
    <n v="1"/>
    <n v="98"/>
    <n v="2"/>
    <n v="3"/>
    <n v="2"/>
    <n v="5381"/>
    <n v="19294"/>
    <n v="9"/>
    <n v="13"/>
    <n v="3"/>
    <n v="4"/>
    <n v="80"/>
    <x v="0"/>
    <n v="23"/>
    <n v="3"/>
    <n v="1"/>
    <n v="0"/>
    <n v="0"/>
    <n v="0"/>
  </r>
  <r>
    <s v="Yes"/>
    <s v="Travel_Rarely"/>
    <x v="2"/>
    <s v="Ex-Employees"/>
    <x v="1"/>
    <x v="4"/>
    <s v="STAFF-65"/>
    <n v="65"/>
    <x v="1"/>
    <x v="2"/>
    <x v="0"/>
    <s v="Yes"/>
    <s v="Y"/>
    <n v="3"/>
    <n v="-2"/>
    <n v="0"/>
    <n v="28"/>
    <x v="0"/>
    <n v="1"/>
    <n v="1"/>
    <n v="0"/>
    <n v="1434"/>
    <n v="5"/>
    <s v="Master's Degree"/>
    <n v="1"/>
    <n v="3"/>
    <n v="50"/>
    <n v="3"/>
    <n v="1"/>
    <n v="3"/>
    <n v="3441"/>
    <n v="11179"/>
    <n v="1"/>
    <n v="13"/>
    <n v="3"/>
    <n v="3"/>
    <n v="80"/>
    <x v="0"/>
    <n v="2"/>
    <n v="2"/>
    <n v="2"/>
    <n v="2"/>
    <n v="2"/>
    <n v="2"/>
  </r>
  <r>
    <s v="No"/>
    <s v="Travel_Rarely"/>
    <x v="0"/>
    <s v="Current Employees"/>
    <x v="0"/>
    <x v="3"/>
    <s v="STAFF-68"/>
    <n v="68"/>
    <x v="0"/>
    <x v="0"/>
    <x v="2"/>
    <s v="Yes"/>
    <s v="Y"/>
    <n v="2"/>
    <n v="-2"/>
    <n v="0"/>
    <n v="44"/>
    <x v="1"/>
    <m/>
    <n v="0"/>
    <n v="1"/>
    <n v="1488"/>
    <n v="1"/>
    <s v="Doctoral Degree"/>
    <n v="1"/>
    <n v="2"/>
    <n v="75"/>
    <n v="3"/>
    <n v="2"/>
    <n v="4"/>
    <n v="5454"/>
    <n v="4009"/>
    <n v="5"/>
    <n v="21"/>
    <n v="4"/>
    <n v="3"/>
    <n v="80"/>
    <x v="1"/>
    <n v="9"/>
    <n v="2"/>
    <n v="4"/>
    <n v="3"/>
    <n v="1"/>
    <n v="3"/>
  </r>
  <r>
    <s v="No"/>
    <s v="Non-Travel"/>
    <x v="0"/>
    <s v="Current Employees"/>
    <x v="1"/>
    <x v="2"/>
    <s v="STAFF-70"/>
    <n v="70"/>
    <x v="1"/>
    <x v="4"/>
    <x v="1"/>
    <s v="Yes"/>
    <s v="Y"/>
    <n v="3"/>
    <n v="-2"/>
    <n v="0"/>
    <n v="35"/>
    <x v="1"/>
    <m/>
    <n v="0"/>
    <n v="1"/>
    <n v="1097"/>
    <n v="11"/>
    <s v="Associates Degree"/>
    <n v="1"/>
    <n v="3"/>
    <n v="79"/>
    <n v="2"/>
    <n v="3"/>
    <n v="4"/>
    <n v="9884"/>
    <n v="8302"/>
    <n v="2"/>
    <n v="13"/>
    <n v="3"/>
    <n v="3"/>
    <n v="80"/>
    <x v="1"/>
    <n v="10"/>
    <n v="3"/>
    <n v="4"/>
    <n v="0"/>
    <n v="2"/>
    <n v="3"/>
  </r>
  <r>
    <s v="No"/>
    <s v="Travel_Rarely"/>
    <x v="2"/>
    <s v="Current Employees"/>
    <x v="0"/>
    <x v="3"/>
    <s v="STAFF-72"/>
    <n v="72"/>
    <x v="0"/>
    <x v="0"/>
    <x v="1"/>
    <s v="Yes"/>
    <s v="Y"/>
    <n v="2"/>
    <n v="-2"/>
    <n v="0"/>
    <n v="26"/>
    <x v="1"/>
    <m/>
    <n v="0"/>
    <n v="1"/>
    <n v="1443"/>
    <n v="23"/>
    <s v="Bachelor's Degree"/>
    <n v="1"/>
    <n v="3"/>
    <n v="47"/>
    <n v="2"/>
    <n v="2"/>
    <n v="4"/>
    <n v="4157"/>
    <n v="21436"/>
    <n v="7"/>
    <n v="19"/>
    <n v="3"/>
    <n v="3"/>
    <n v="80"/>
    <x v="1"/>
    <n v="5"/>
    <n v="2"/>
    <n v="2"/>
    <n v="2"/>
    <n v="0"/>
    <n v="0"/>
  </r>
  <r>
    <s v="No"/>
    <s v="Travel_Frequently"/>
    <x v="2"/>
    <s v="Current Employees"/>
    <x v="1"/>
    <x v="0"/>
    <s v="STAFF-73"/>
    <n v="73"/>
    <x v="0"/>
    <x v="7"/>
    <x v="0"/>
    <s v="Yes"/>
    <s v="Y"/>
    <n v="1"/>
    <n v="-2"/>
    <n v="0"/>
    <n v="33"/>
    <x v="1"/>
    <m/>
    <n v="0"/>
    <n v="1"/>
    <n v="515"/>
    <n v="1"/>
    <s v="Associates Degree"/>
    <n v="1"/>
    <n v="1"/>
    <n v="98"/>
    <n v="3"/>
    <n v="3"/>
    <n v="2"/>
    <n v="13458"/>
    <n v="15146"/>
    <n v="1"/>
    <n v="12"/>
    <n v="3"/>
    <n v="3"/>
    <n v="80"/>
    <x v="0"/>
    <n v="15"/>
    <n v="3"/>
    <n v="15"/>
    <n v="14"/>
    <n v="8"/>
    <n v="12"/>
  </r>
  <r>
    <s v="No"/>
    <s v="Travel_Frequently"/>
    <x v="0"/>
    <s v="Current Employees"/>
    <x v="0"/>
    <x v="0"/>
    <s v="STAFF-74"/>
    <n v="74"/>
    <x v="1"/>
    <x v="0"/>
    <x v="1"/>
    <s v="No"/>
    <s v="Y"/>
    <n v="3"/>
    <n v="-2"/>
    <n v="0"/>
    <n v="35"/>
    <x v="1"/>
    <m/>
    <n v="0"/>
    <n v="1"/>
    <n v="853"/>
    <n v="18"/>
    <s v="Doctoral Degree"/>
    <n v="1"/>
    <n v="2"/>
    <n v="71"/>
    <n v="3"/>
    <n v="3"/>
    <n v="2"/>
    <n v="9069"/>
    <n v="11031"/>
    <n v="1"/>
    <n v="22"/>
    <n v="4"/>
    <n v="4"/>
    <n v="80"/>
    <x v="1"/>
    <n v="9"/>
    <n v="2"/>
    <n v="9"/>
    <n v="8"/>
    <n v="1"/>
    <n v="8"/>
  </r>
  <r>
    <s v="No"/>
    <s v="Travel_Rarely"/>
    <x v="0"/>
    <s v="Current Employees"/>
    <x v="1"/>
    <x v="2"/>
    <s v="STAFF-75"/>
    <n v="75"/>
    <x v="0"/>
    <x v="2"/>
    <x v="1"/>
    <s v="Yes"/>
    <s v="Y"/>
    <n v="3"/>
    <n v="-2"/>
    <n v="0"/>
    <n v="35"/>
    <x v="1"/>
    <m/>
    <n v="0"/>
    <n v="1"/>
    <n v="1142"/>
    <n v="23"/>
    <s v="Master's Degree"/>
    <n v="1"/>
    <n v="3"/>
    <n v="30"/>
    <n v="3"/>
    <n v="1"/>
    <n v="4"/>
    <n v="4014"/>
    <n v="16002"/>
    <n v="3"/>
    <n v="15"/>
    <n v="3"/>
    <n v="3"/>
    <n v="80"/>
    <x v="1"/>
    <n v="4"/>
    <n v="3"/>
    <n v="2"/>
    <n v="2"/>
    <n v="2"/>
    <n v="2"/>
  </r>
  <r>
    <s v="No"/>
    <s v="Travel_Rarely"/>
    <x v="2"/>
    <s v="Current Employees"/>
    <x v="1"/>
    <x v="0"/>
    <s v="STAFF-76"/>
    <n v="76"/>
    <x v="1"/>
    <x v="2"/>
    <x v="2"/>
    <s v="No"/>
    <s v="Y"/>
    <n v="3"/>
    <n v="-2"/>
    <n v="0"/>
    <n v="31"/>
    <x v="1"/>
    <m/>
    <n v="0"/>
    <n v="1"/>
    <n v="655"/>
    <n v="7"/>
    <s v="Master's Degree"/>
    <n v="1"/>
    <n v="4"/>
    <n v="48"/>
    <n v="3"/>
    <n v="2"/>
    <n v="2"/>
    <n v="5915"/>
    <n v="9528"/>
    <n v="3"/>
    <n v="22"/>
    <n v="4"/>
    <n v="4"/>
    <n v="80"/>
    <x v="1"/>
    <n v="10"/>
    <n v="2"/>
    <n v="7"/>
    <n v="7"/>
    <n v="1"/>
    <n v="7"/>
  </r>
  <r>
    <s v="No"/>
    <s v="Travel_Rarely"/>
    <x v="0"/>
    <s v="Current Employees"/>
    <x v="1"/>
    <x v="0"/>
    <s v="STAFF-77"/>
    <n v="77"/>
    <x v="1"/>
    <x v="3"/>
    <x v="2"/>
    <s v="No"/>
    <s v="Y"/>
    <n v="2"/>
    <n v="-2"/>
    <n v="0"/>
    <n v="37"/>
    <x v="1"/>
    <m/>
    <n v="0"/>
    <n v="1"/>
    <n v="1115"/>
    <n v="1"/>
    <s v="Master's Degree"/>
    <n v="1"/>
    <n v="1"/>
    <n v="51"/>
    <n v="2"/>
    <n v="2"/>
    <n v="2"/>
    <n v="5993"/>
    <n v="2689"/>
    <n v="1"/>
    <n v="18"/>
    <n v="3"/>
    <n v="3"/>
    <n v="80"/>
    <x v="1"/>
    <n v="7"/>
    <n v="4"/>
    <n v="7"/>
    <n v="5"/>
    <n v="0"/>
    <n v="7"/>
  </r>
  <r>
    <s v="No"/>
    <s v="Travel_Rarely"/>
    <x v="2"/>
    <s v="Current Employees"/>
    <x v="1"/>
    <x v="2"/>
    <s v="STAFF-78"/>
    <n v="78"/>
    <x v="1"/>
    <x v="3"/>
    <x v="1"/>
    <s v="Yes"/>
    <s v="Y"/>
    <n v="3"/>
    <n v="-2"/>
    <n v="0"/>
    <n v="32"/>
    <x v="1"/>
    <m/>
    <n v="0"/>
    <n v="1"/>
    <n v="427"/>
    <n v="1"/>
    <s v="Bachelor's Degree"/>
    <n v="1"/>
    <n v="1"/>
    <n v="33"/>
    <n v="3"/>
    <n v="2"/>
    <n v="4"/>
    <n v="6162"/>
    <n v="10877"/>
    <n v="1"/>
    <n v="22"/>
    <n v="4"/>
    <n v="2"/>
    <n v="80"/>
    <x v="1"/>
    <n v="9"/>
    <n v="3"/>
    <n v="9"/>
    <n v="8"/>
    <n v="7"/>
    <n v="8"/>
  </r>
  <r>
    <s v="No"/>
    <s v="Travel_Frequently"/>
    <x v="0"/>
    <s v="Current Employees"/>
    <x v="1"/>
    <x v="0"/>
    <s v="STAFF-79"/>
    <n v="79"/>
    <x v="0"/>
    <x v="2"/>
    <x v="0"/>
    <s v="No"/>
    <s v="Y"/>
    <n v="2"/>
    <n v="-2"/>
    <n v="0"/>
    <n v="38"/>
    <x v="1"/>
    <m/>
    <n v="0"/>
    <n v="1"/>
    <n v="653"/>
    <n v="29"/>
    <s v="Doctoral Degree"/>
    <n v="1"/>
    <n v="4"/>
    <n v="50"/>
    <n v="3"/>
    <n v="2"/>
    <n v="2"/>
    <n v="2406"/>
    <n v="5456"/>
    <n v="1"/>
    <n v="11"/>
    <n v="3"/>
    <n v="4"/>
    <n v="80"/>
    <x v="0"/>
    <n v="10"/>
    <n v="3"/>
    <n v="10"/>
    <n v="3"/>
    <n v="9"/>
    <n v="9"/>
  </r>
  <r>
    <s v="No"/>
    <s v="Travel_Rarely"/>
    <x v="1"/>
    <s v="Current Employees"/>
    <x v="1"/>
    <x v="2"/>
    <s v="STAFF-80"/>
    <n v="80"/>
    <x v="0"/>
    <x v="7"/>
    <x v="2"/>
    <s v="Yes"/>
    <s v="Y"/>
    <n v="2"/>
    <n v="-2"/>
    <n v="0"/>
    <n v="50"/>
    <x v="1"/>
    <m/>
    <n v="0"/>
    <n v="1"/>
    <n v="989"/>
    <n v="7"/>
    <s v="Associates Degree"/>
    <n v="1"/>
    <n v="2"/>
    <n v="43"/>
    <n v="2"/>
    <n v="5"/>
    <n v="3"/>
    <n v="18740"/>
    <n v="16701"/>
    <n v="5"/>
    <n v="12"/>
    <n v="3"/>
    <n v="4"/>
    <n v="80"/>
    <x v="1"/>
    <n v="29"/>
    <n v="2"/>
    <n v="27"/>
    <n v="3"/>
    <n v="13"/>
    <n v="8"/>
  </r>
  <r>
    <s v="No"/>
    <s v="Travel_Rarely"/>
    <x v="3"/>
    <s v="Current Employees"/>
    <x v="0"/>
    <x v="0"/>
    <s v="STAFF-81"/>
    <n v="81"/>
    <x v="0"/>
    <x v="0"/>
    <x v="0"/>
    <s v="No"/>
    <s v="Y"/>
    <n v="3"/>
    <n v="-2"/>
    <n v="0"/>
    <n v="59"/>
    <x v="1"/>
    <m/>
    <n v="0"/>
    <n v="1"/>
    <n v="1435"/>
    <n v="25"/>
    <s v="Bachelor's Degree"/>
    <n v="1"/>
    <n v="1"/>
    <n v="99"/>
    <n v="3"/>
    <n v="3"/>
    <n v="2"/>
    <n v="7637"/>
    <n v="2354"/>
    <n v="7"/>
    <n v="11"/>
    <n v="3"/>
    <n v="4"/>
    <n v="80"/>
    <x v="0"/>
    <n v="28"/>
    <n v="2"/>
    <n v="21"/>
    <n v="16"/>
    <n v="7"/>
    <n v="9"/>
  </r>
  <r>
    <s v="No"/>
    <s v="Travel_Rarely"/>
    <x v="0"/>
    <s v="Current Employees"/>
    <x v="1"/>
    <x v="4"/>
    <s v="STAFF-83"/>
    <n v="83"/>
    <x v="0"/>
    <x v="4"/>
    <x v="2"/>
    <s v="No"/>
    <s v="Y"/>
    <n v="2"/>
    <n v="-2"/>
    <n v="0"/>
    <n v="36"/>
    <x v="1"/>
    <m/>
    <n v="0"/>
    <n v="1"/>
    <n v="1223"/>
    <n v="8"/>
    <s v="Bachelor's Degree"/>
    <n v="1"/>
    <n v="3"/>
    <n v="59"/>
    <n v="3"/>
    <n v="3"/>
    <n v="3"/>
    <n v="10096"/>
    <n v="8202"/>
    <n v="1"/>
    <n v="13"/>
    <n v="3"/>
    <n v="2"/>
    <n v="80"/>
    <x v="2"/>
    <n v="17"/>
    <n v="3"/>
    <n v="17"/>
    <n v="14"/>
    <n v="12"/>
    <n v="8"/>
  </r>
  <r>
    <s v="No"/>
    <s v="Travel_Rarely"/>
    <x v="3"/>
    <s v="Current Employees"/>
    <x v="1"/>
    <x v="2"/>
    <s v="STAFF-84"/>
    <n v="84"/>
    <x v="0"/>
    <x v="5"/>
    <x v="2"/>
    <s v="Yes"/>
    <s v="Y"/>
    <n v="2"/>
    <n v="-2"/>
    <n v="0"/>
    <n v="55"/>
    <x v="1"/>
    <m/>
    <n v="0"/>
    <n v="1"/>
    <n v="836"/>
    <n v="8"/>
    <s v="Bachelor's Degree"/>
    <n v="1"/>
    <n v="4"/>
    <n v="33"/>
    <n v="3"/>
    <n v="4"/>
    <n v="3"/>
    <n v="14756"/>
    <n v="19730"/>
    <n v="2"/>
    <n v="14"/>
    <n v="3"/>
    <n v="3"/>
    <n v="80"/>
    <x v="2"/>
    <n v="21"/>
    <n v="3"/>
    <n v="5"/>
    <n v="0"/>
    <n v="0"/>
    <n v="2"/>
  </r>
  <r>
    <s v="No"/>
    <s v="Travel_Frequently"/>
    <x v="0"/>
    <s v="Current Employees"/>
    <x v="1"/>
    <x v="0"/>
    <s v="STAFF-85"/>
    <n v="85"/>
    <x v="1"/>
    <x v="3"/>
    <x v="0"/>
    <s v="No"/>
    <s v="Y"/>
    <n v="3"/>
    <n v="-2"/>
    <n v="0"/>
    <n v="36"/>
    <x v="1"/>
    <m/>
    <n v="0"/>
    <n v="1"/>
    <n v="1195"/>
    <n v="11"/>
    <s v="Bachelor's Degree"/>
    <n v="1"/>
    <n v="2"/>
    <n v="95"/>
    <n v="2"/>
    <n v="2"/>
    <n v="2"/>
    <n v="6499"/>
    <n v="22656"/>
    <n v="1"/>
    <n v="13"/>
    <n v="3"/>
    <n v="3"/>
    <n v="80"/>
    <x v="0"/>
    <n v="6"/>
    <n v="3"/>
    <n v="6"/>
    <n v="5"/>
    <n v="0"/>
    <n v="3"/>
  </r>
  <r>
    <s v="No"/>
    <s v="Travel_Rarely"/>
    <x v="1"/>
    <s v="Current Employees"/>
    <x v="1"/>
    <x v="0"/>
    <s v="STAFF-86"/>
    <n v="86"/>
    <x v="1"/>
    <x v="1"/>
    <x v="2"/>
    <s v="No"/>
    <s v="Y"/>
    <n v="2"/>
    <n v="-2"/>
    <n v="0"/>
    <n v="45"/>
    <x v="1"/>
    <m/>
    <n v="0"/>
    <n v="1"/>
    <n v="1339"/>
    <n v="7"/>
    <s v="Bachelor's Degree"/>
    <n v="1"/>
    <n v="2"/>
    <n v="59"/>
    <n v="3"/>
    <n v="3"/>
    <n v="2"/>
    <n v="9724"/>
    <n v="18787"/>
    <n v="2"/>
    <n v="17"/>
    <n v="3"/>
    <n v="3"/>
    <n v="80"/>
    <x v="1"/>
    <n v="25"/>
    <n v="3"/>
    <n v="1"/>
    <n v="0"/>
    <n v="0"/>
    <n v="0"/>
  </r>
  <r>
    <s v="No"/>
    <s v="Travel_Frequently"/>
    <x v="0"/>
    <s v="Current Employees"/>
    <x v="1"/>
    <x v="2"/>
    <s v="STAFF-88"/>
    <n v="88"/>
    <x v="1"/>
    <x v="1"/>
    <x v="1"/>
    <s v="No"/>
    <s v="Y"/>
    <n v="2"/>
    <n v="-2"/>
    <n v="0"/>
    <n v="35"/>
    <x v="1"/>
    <m/>
    <n v="0"/>
    <n v="1"/>
    <n v="664"/>
    <n v="1"/>
    <s v="Bachelor's Degree"/>
    <n v="1"/>
    <n v="2"/>
    <n v="79"/>
    <n v="3"/>
    <n v="1"/>
    <n v="4"/>
    <n v="2194"/>
    <n v="5868"/>
    <n v="4"/>
    <n v="13"/>
    <n v="3"/>
    <n v="4"/>
    <n v="80"/>
    <x v="1"/>
    <n v="5"/>
    <n v="2"/>
    <n v="3"/>
    <n v="2"/>
    <n v="1"/>
    <n v="2"/>
  </r>
  <r>
    <s v="Yes"/>
    <s v="Travel_Rarely"/>
    <x v="0"/>
    <s v="Ex-Employees"/>
    <x v="1"/>
    <x v="2"/>
    <s v="STAFF-90"/>
    <n v="90"/>
    <x v="1"/>
    <x v="1"/>
    <x v="1"/>
    <s v="Yes"/>
    <s v="Y"/>
    <n v="0"/>
    <n v="-2"/>
    <n v="0"/>
    <n v="36"/>
    <x v="0"/>
    <n v="1"/>
    <n v="1"/>
    <n v="0"/>
    <n v="318"/>
    <n v="9"/>
    <s v="Bachelor's Degree"/>
    <n v="1"/>
    <n v="4"/>
    <n v="79"/>
    <n v="2"/>
    <n v="1"/>
    <n v="3"/>
    <n v="3388"/>
    <n v="21777"/>
    <n v="0"/>
    <n v="17"/>
    <n v="3"/>
    <n v="1"/>
    <n v="80"/>
    <x v="1"/>
    <n v="2"/>
    <n v="2"/>
    <n v="1"/>
    <n v="0"/>
    <n v="0"/>
    <n v="0"/>
  </r>
  <r>
    <s v="No"/>
    <s v="Travel_Frequently"/>
    <x v="3"/>
    <s v="Current Employees"/>
    <x v="0"/>
    <x v="0"/>
    <s v="STAFF-91"/>
    <n v="91"/>
    <x v="0"/>
    <x v="0"/>
    <x v="0"/>
    <s v="No"/>
    <s v="Y"/>
    <n v="2"/>
    <n v="-2"/>
    <n v="0"/>
    <n v="59"/>
    <x v="1"/>
    <m/>
    <n v="0"/>
    <n v="1"/>
    <n v="1225"/>
    <n v="1"/>
    <s v="High School"/>
    <n v="1"/>
    <n v="1"/>
    <n v="57"/>
    <n v="2"/>
    <n v="2"/>
    <n v="2"/>
    <n v="5473"/>
    <n v="24668"/>
    <n v="7"/>
    <n v="11"/>
    <n v="3"/>
    <n v="4"/>
    <n v="80"/>
    <x v="0"/>
    <n v="20"/>
    <n v="2"/>
    <n v="4"/>
    <n v="3"/>
    <n v="1"/>
    <n v="3"/>
  </r>
  <r>
    <s v="No"/>
    <s v="Travel_Rarely"/>
    <x v="2"/>
    <s v="Current Employees"/>
    <x v="1"/>
    <x v="0"/>
    <s v="STAFF-94"/>
    <n v="94"/>
    <x v="1"/>
    <x v="1"/>
    <x v="1"/>
    <s v="No"/>
    <s v="Y"/>
    <n v="3"/>
    <n v="-2"/>
    <n v="0"/>
    <n v="29"/>
    <x v="1"/>
    <m/>
    <n v="0"/>
    <n v="1"/>
    <n v="1328"/>
    <n v="2"/>
    <s v="Bachelor's Degree"/>
    <n v="1"/>
    <n v="3"/>
    <n v="76"/>
    <n v="3"/>
    <n v="1"/>
    <n v="2"/>
    <n v="2703"/>
    <n v="4956"/>
    <n v="0"/>
    <n v="23"/>
    <n v="4"/>
    <n v="4"/>
    <n v="80"/>
    <x v="1"/>
    <n v="6"/>
    <n v="3"/>
    <n v="5"/>
    <n v="4"/>
    <n v="0"/>
    <n v="4"/>
  </r>
  <r>
    <s v="No"/>
    <s v="Travel_Rarely"/>
    <x v="2"/>
    <s v="Current Employees"/>
    <x v="1"/>
    <x v="2"/>
    <s v="STAFF-95"/>
    <n v="95"/>
    <x v="1"/>
    <x v="1"/>
    <x v="0"/>
    <s v="No"/>
    <s v="Y"/>
    <n v="4"/>
    <n v="-2"/>
    <n v="0"/>
    <n v="31"/>
    <x v="1"/>
    <m/>
    <n v="0"/>
    <n v="1"/>
    <n v="1082"/>
    <n v="1"/>
    <s v="Master's Degree"/>
    <n v="1"/>
    <n v="3"/>
    <n v="87"/>
    <n v="3"/>
    <n v="1"/>
    <n v="3"/>
    <n v="2501"/>
    <n v="18775"/>
    <n v="1"/>
    <n v="17"/>
    <n v="3"/>
    <n v="2"/>
    <n v="80"/>
    <x v="0"/>
    <n v="1"/>
    <n v="3"/>
    <n v="1"/>
    <n v="1"/>
    <n v="1"/>
    <n v="0"/>
  </r>
  <r>
    <s v="No"/>
    <s v="Travel_Rarely"/>
    <x v="2"/>
    <s v="Current Employees"/>
    <x v="1"/>
    <x v="0"/>
    <s v="STAFF-96"/>
    <n v="96"/>
    <x v="1"/>
    <x v="1"/>
    <x v="1"/>
    <s v="No"/>
    <s v="Y"/>
    <n v="3"/>
    <n v="-2"/>
    <n v="0"/>
    <n v="32"/>
    <x v="1"/>
    <m/>
    <n v="0"/>
    <n v="1"/>
    <n v="548"/>
    <n v="1"/>
    <s v="Bachelor's Degree"/>
    <n v="1"/>
    <n v="2"/>
    <n v="66"/>
    <n v="3"/>
    <n v="2"/>
    <n v="2"/>
    <n v="6220"/>
    <n v="7346"/>
    <n v="1"/>
    <n v="17"/>
    <n v="3"/>
    <n v="2"/>
    <n v="80"/>
    <x v="3"/>
    <n v="10"/>
    <n v="3"/>
    <n v="10"/>
    <n v="4"/>
    <n v="0"/>
    <n v="9"/>
  </r>
  <r>
    <s v="No"/>
    <s v="Travel_Rarely"/>
    <x v="0"/>
    <s v="Current Employees"/>
    <x v="1"/>
    <x v="0"/>
    <s v="STAFF-97"/>
    <n v="97"/>
    <x v="0"/>
    <x v="2"/>
    <x v="1"/>
    <s v="No"/>
    <s v="Y"/>
    <n v="3"/>
    <n v="-2"/>
    <n v="0"/>
    <n v="36"/>
    <x v="1"/>
    <m/>
    <n v="0"/>
    <n v="1"/>
    <n v="132"/>
    <n v="6"/>
    <s v="Bachelor's Degree"/>
    <n v="1"/>
    <n v="2"/>
    <n v="55"/>
    <n v="4"/>
    <n v="1"/>
    <n v="2"/>
    <n v="3038"/>
    <n v="22002"/>
    <n v="3"/>
    <n v="12"/>
    <n v="3"/>
    <n v="2"/>
    <n v="80"/>
    <x v="0"/>
    <n v="5"/>
    <n v="3"/>
    <n v="1"/>
    <n v="0"/>
    <n v="0"/>
    <n v="0"/>
  </r>
  <r>
    <s v="No"/>
    <s v="Travel_Rarely"/>
    <x v="2"/>
    <s v="Current Employees"/>
    <x v="1"/>
    <x v="0"/>
    <s v="STAFF-98"/>
    <n v="98"/>
    <x v="0"/>
    <x v="3"/>
    <x v="0"/>
    <s v="No"/>
    <s v="Y"/>
    <n v="2"/>
    <n v="-2"/>
    <n v="0"/>
    <n v="31"/>
    <x v="1"/>
    <m/>
    <n v="0"/>
    <n v="1"/>
    <n v="746"/>
    <n v="8"/>
    <s v="Master's Degree"/>
    <n v="1"/>
    <n v="3"/>
    <n v="61"/>
    <n v="3"/>
    <n v="2"/>
    <n v="2"/>
    <n v="4424"/>
    <n v="20682"/>
    <n v="1"/>
    <n v="23"/>
    <n v="4"/>
    <n v="4"/>
    <n v="80"/>
    <x v="0"/>
    <n v="11"/>
    <n v="3"/>
    <n v="11"/>
    <n v="7"/>
    <n v="1"/>
    <n v="8"/>
  </r>
  <r>
    <s v="No"/>
    <s v="Travel_Rarely"/>
    <x v="0"/>
    <s v="Current Employees"/>
    <x v="0"/>
    <x v="3"/>
    <s v="STAFF-100"/>
    <n v="100"/>
    <x v="1"/>
    <x v="0"/>
    <x v="0"/>
    <s v="No"/>
    <s v="Y"/>
    <n v="2"/>
    <n v="-2"/>
    <n v="0"/>
    <n v="35"/>
    <x v="1"/>
    <m/>
    <n v="0"/>
    <n v="1"/>
    <n v="776"/>
    <n v="1"/>
    <s v="Master's Degree"/>
    <n v="1"/>
    <n v="3"/>
    <n v="32"/>
    <n v="2"/>
    <n v="2"/>
    <n v="4"/>
    <n v="4312"/>
    <n v="23016"/>
    <n v="0"/>
    <n v="14"/>
    <n v="3"/>
    <n v="2"/>
    <n v="80"/>
    <x v="0"/>
    <n v="16"/>
    <n v="3"/>
    <n v="15"/>
    <n v="13"/>
    <n v="2"/>
    <n v="8"/>
  </r>
  <r>
    <s v="No"/>
    <s v="Travel_Rarely"/>
    <x v="1"/>
    <s v="Current Employees"/>
    <x v="1"/>
    <x v="1"/>
    <s v="STAFF-101"/>
    <n v="101"/>
    <x v="1"/>
    <x v="7"/>
    <x v="1"/>
    <s v="Yes"/>
    <s v="Y"/>
    <n v="3"/>
    <n v="-2"/>
    <n v="0"/>
    <n v="45"/>
    <x v="1"/>
    <m/>
    <n v="0"/>
    <n v="1"/>
    <n v="193"/>
    <n v="6"/>
    <s v="Master's Degree"/>
    <n v="1"/>
    <n v="4"/>
    <n v="52"/>
    <n v="3"/>
    <n v="3"/>
    <n v="4"/>
    <n v="13245"/>
    <n v="15067"/>
    <n v="4"/>
    <n v="14"/>
    <n v="3"/>
    <n v="2"/>
    <n v="80"/>
    <x v="0"/>
    <n v="17"/>
    <n v="4"/>
    <n v="0"/>
    <n v="0"/>
    <n v="0"/>
    <n v="0"/>
  </r>
  <r>
    <s v="No"/>
    <s v="Travel_Rarely"/>
    <x v="0"/>
    <s v="Current Employees"/>
    <x v="1"/>
    <x v="2"/>
    <s v="STAFF-102"/>
    <n v="102"/>
    <x v="1"/>
    <x v="7"/>
    <x v="0"/>
    <s v="No"/>
    <s v="Y"/>
    <n v="3"/>
    <n v="-2"/>
    <n v="0"/>
    <n v="37"/>
    <x v="1"/>
    <m/>
    <n v="0"/>
    <n v="1"/>
    <n v="397"/>
    <n v="7"/>
    <s v="Master's Degree"/>
    <n v="1"/>
    <n v="1"/>
    <n v="30"/>
    <n v="3"/>
    <n v="3"/>
    <n v="3"/>
    <n v="13664"/>
    <n v="25258"/>
    <n v="4"/>
    <n v="13"/>
    <n v="3"/>
    <n v="1"/>
    <n v="80"/>
    <x v="0"/>
    <n v="16"/>
    <n v="4"/>
    <n v="5"/>
    <n v="2"/>
    <n v="0"/>
    <n v="2"/>
  </r>
  <r>
    <s v="No"/>
    <s v="Travel_Rarely"/>
    <x v="1"/>
    <s v="Current Employees"/>
    <x v="2"/>
    <x v="2"/>
    <s v="STAFF-103"/>
    <n v="103"/>
    <x v="1"/>
    <x v="8"/>
    <x v="2"/>
    <s v="Yes"/>
    <s v="Y"/>
    <n v="2"/>
    <n v="-2"/>
    <n v="0"/>
    <n v="46"/>
    <x v="1"/>
    <m/>
    <n v="0"/>
    <n v="1"/>
    <n v="945"/>
    <n v="5"/>
    <s v="Associates Degree"/>
    <n v="1"/>
    <n v="2"/>
    <n v="80"/>
    <n v="3"/>
    <n v="2"/>
    <n v="3"/>
    <n v="5021"/>
    <n v="10425"/>
    <n v="8"/>
    <n v="22"/>
    <n v="4"/>
    <n v="4"/>
    <n v="80"/>
    <x v="1"/>
    <n v="16"/>
    <n v="3"/>
    <n v="4"/>
    <n v="2"/>
    <n v="0"/>
    <n v="2"/>
  </r>
  <r>
    <s v="No"/>
    <s v="Travel_Rarely"/>
    <x v="2"/>
    <s v="Current Employees"/>
    <x v="1"/>
    <x v="0"/>
    <s v="STAFF-104"/>
    <n v="104"/>
    <x v="1"/>
    <x v="2"/>
    <x v="1"/>
    <s v="Yes"/>
    <s v="Y"/>
    <n v="1"/>
    <n v="-2"/>
    <n v="0"/>
    <n v="30"/>
    <x v="1"/>
    <m/>
    <n v="0"/>
    <n v="1"/>
    <n v="852"/>
    <n v="1"/>
    <s v="High School"/>
    <n v="1"/>
    <n v="4"/>
    <n v="55"/>
    <n v="2"/>
    <n v="2"/>
    <n v="2"/>
    <n v="5126"/>
    <n v="15998"/>
    <n v="1"/>
    <n v="12"/>
    <n v="3"/>
    <n v="3"/>
    <n v="80"/>
    <x v="3"/>
    <n v="10"/>
    <n v="2"/>
    <n v="10"/>
    <n v="8"/>
    <n v="3"/>
    <n v="0"/>
  </r>
  <r>
    <s v="No"/>
    <s v="Travel_Rarely"/>
    <x v="0"/>
    <s v="Current Employees"/>
    <x v="1"/>
    <x v="2"/>
    <s v="STAFF-105"/>
    <n v="105"/>
    <x v="1"/>
    <x v="1"/>
    <x v="0"/>
    <s v="No"/>
    <s v="Y"/>
    <n v="3"/>
    <n v="-2"/>
    <n v="0"/>
    <n v="35"/>
    <x v="1"/>
    <m/>
    <n v="0"/>
    <n v="1"/>
    <n v="1214"/>
    <n v="1"/>
    <s v="Bachelor's Degree"/>
    <n v="1"/>
    <n v="2"/>
    <n v="30"/>
    <n v="2"/>
    <n v="1"/>
    <n v="3"/>
    <n v="2859"/>
    <n v="26278"/>
    <n v="1"/>
    <n v="18"/>
    <n v="3"/>
    <n v="1"/>
    <n v="80"/>
    <x v="0"/>
    <n v="6"/>
    <n v="3"/>
    <n v="6"/>
    <n v="4"/>
    <n v="0"/>
    <n v="4"/>
  </r>
  <r>
    <s v="No"/>
    <s v="Travel_Rarely"/>
    <x v="3"/>
    <s v="Current Employees"/>
    <x v="0"/>
    <x v="0"/>
    <s v="STAFF-106"/>
    <n v="106"/>
    <x v="1"/>
    <x v="0"/>
    <x v="1"/>
    <s v="No"/>
    <s v="Y"/>
    <n v="4"/>
    <n v="-2"/>
    <n v="0"/>
    <n v="55"/>
    <x v="1"/>
    <m/>
    <n v="0"/>
    <n v="1"/>
    <n v="111"/>
    <n v="1"/>
    <s v="Associates Degree"/>
    <n v="1"/>
    <n v="1"/>
    <n v="70"/>
    <n v="3"/>
    <n v="3"/>
    <n v="2"/>
    <n v="10239"/>
    <n v="18092"/>
    <n v="3"/>
    <n v="14"/>
    <n v="3"/>
    <n v="4"/>
    <n v="80"/>
    <x v="1"/>
    <n v="24"/>
    <n v="3"/>
    <n v="1"/>
    <n v="0"/>
    <n v="1"/>
    <n v="0"/>
  </r>
  <r>
    <s v="No"/>
    <s v="Non-Travel"/>
    <x v="0"/>
    <s v="Current Employees"/>
    <x v="1"/>
    <x v="2"/>
    <s v="STAFF-107"/>
    <n v="107"/>
    <x v="0"/>
    <x v="1"/>
    <x v="2"/>
    <s v="Yes"/>
    <s v="Y"/>
    <n v="3"/>
    <n v="-2"/>
    <n v="0"/>
    <n v="38"/>
    <x v="1"/>
    <m/>
    <n v="0"/>
    <n v="1"/>
    <n v="573"/>
    <n v="6"/>
    <s v="Bachelor's Degree"/>
    <n v="1"/>
    <n v="2"/>
    <n v="79"/>
    <n v="1"/>
    <n v="2"/>
    <n v="4"/>
    <n v="5329"/>
    <n v="15717"/>
    <n v="7"/>
    <n v="12"/>
    <n v="3"/>
    <n v="4"/>
    <n v="80"/>
    <x v="2"/>
    <n v="17"/>
    <n v="3"/>
    <n v="13"/>
    <n v="11"/>
    <n v="1"/>
    <n v="9"/>
  </r>
  <r>
    <s v="No"/>
    <s v="Travel_Rarely"/>
    <x v="2"/>
    <s v="Current Employees"/>
    <x v="1"/>
    <x v="2"/>
    <s v="STAFF-110"/>
    <n v="110"/>
    <x v="1"/>
    <x v="3"/>
    <x v="1"/>
    <s v="No"/>
    <s v="Y"/>
    <n v="2"/>
    <n v="-2"/>
    <n v="0"/>
    <n v="34"/>
    <x v="1"/>
    <m/>
    <n v="0"/>
    <n v="1"/>
    <n v="1153"/>
    <n v="1"/>
    <s v="Associates Degree"/>
    <n v="1"/>
    <n v="1"/>
    <n v="94"/>
    <n v="3"/>
    <n v="2"/>
    <n v="3"/>
    <n v="4325"/>
    <n v="17736"/>
    <n v="1"/>
    <n v="15"/>
    <n v="3"/>
    <n v="3"/>
    <n v="80"/>
    <x v="0"/>
    <n v="5"/>
    <n v="3"/>
    <n v="5"/>
    <n v="2"/>
    <n v="1"/>
    <n v="3"/>
  </r>
  <r>
    <s v="No"/>
    <s v="Travel_Rarely"/>
    <x v="3"/>
    <s v="Current Employees"/>
    <x v="1"/>
    <x v="0"/>
    <s v="STAFF-112"/>
    <n v="112"/>
    <x v="1"/>
    <x v="3"/>
    <x v="0"/>
    <s v="No"/>
    <s v="Y"/>
    <n v="3"/>
    <n v="-2"/>
    <n v="0"/>
    <n v="56"/>
    <x v="1"/>
    <m/>
    <n v="0"/>
    <n v="1"/>
    <n v="1400"/>
    <n v="7"/>
    <s v="Bachelor's Degree"/>
    <n v="1"/>
    <n v="4"/>
    <n v="49"/>
    <n v="1"/>
    <n v="3"/>
    <n v="2"/>
    <n v="7260"/>
    <n v="21698"/>
    <n v="4"/>
    <n v="11"/>
    <n v="3"/>
    <n v="1"/>
    <n v="80"/>
    <x v="0"/>
    <n v="37"/>
    <n v="2"/>
    <n v="6"/>
    <n v="4"/>
    <n v="0"/>
    <n v="2"/>
  </r>
  <r>
    <s v="No"/>
    <s v="Travel_Rarely"/>
    <x v="4"/>
    <s v="Current Employees"/>
    <x v="0"/>
    <x v="4"/>
    <s v="STAFF-113"/>
    <n v="113"/>
    <x v="1"/>
    <x v="6"/>
    <x v="2"/>
    <s v="No"/>
    <s v="Y"/>
    <n v="3"/>
    <n v="-2"/>
    <n v="0"/>
    <n v="23"/>
    <x v="1"/>
    <m/>
    <n v="0"/>
    <n v="1"/>
    <n v="541"/>
    <n v="2"/>
    <s v="High School"/>
    <n v="1"/>
    <n v="3"/>
    <n v="62"/>
    <n v="3"/>
    <n v="1"/>
    <n v="4"/>
    <n v="2322"/>
    <n v="9518"/>
    <n v="3"/>
    <n v="13"/>
    <n v="3"/>
    <n v="3"/>
    <n v="80"/>
    <x v="1"/>
    <n v="3"/>
    <n v="3"/>
    <n v="0"/>
    <n v="0"/>
    <n v="0"/>
    <n v="0"/>
  </r>
  <r>
    <s v="No"/>
    <s v="Travel_Rarely"/>
    <x v="1"/>
    <s v="Current Employees"/>
    <x v="1"/>
    <x v="0"/>
    <s v="STAFF-116"/>
    <n v="116"/>
    <x v="1"/>
    <x v="2"/>
    <x v="1"/>
    <s v="No"/>
    <s v="Y"/>
    <n v="4"/>
    <n v="-2"/>
    <n v="0"/>
    <n v="51"/>
    <x v="1"/>
    <m/>
    <n v="0"/>
    <n v="1"/>
    <n v="432"/>
    <n v="9"/>
    <s v="Master's Degree"/>
    <n v="1"/>
    <n v="4"/>
    <n v="96"/>
    <n v="3"/>
    <n v="1"/>
    <n v="2"/>
    <n v="2075"/>
    <n v="18725"/>
    <n v="3"/>
    <n v="23"/>
    <n v="4"/>
    <n v="2"/>
    <n v="80"/>
    <x v="3"/>
    <n v="10"/>
    <n v="3"/>
    <n v="4"/>
    <n v="2"/>
    <n v="0"/>
    <n v="3"/>
  </r>
  <r>
    <s v="No"/>
    <s v="Travel_Rarely"/>
    <x v="2"/>
    <s v="Current Employees"/>
    <x v="1"/>
    <x v="0"/>
    <s v="STAFF-117"/>
    <n v="117"/>
    <x v="1"/>
    <x v="4"/>
    <x v="1"/>
    <s v="No"/>
    <s v="Y"/>
    <n v="3"/>
    <n v="-2"/>
    <n v="0"/>
    <n v="30"/>
    <x v="1"/>
    <m/>
    <n v="0"/>
    <n v="1"/>
    <n v="288"/>
    <n v="2"/>
    <s v="Bachelor's Degree"/>
    <n v="1"/>
    <n v="3"/>
    <n v="99"/>
    <n v="2"/>
    <n v="2"/>
    <n v="2"/>
    <n v="4152"/>
    <n v="15830"/>
    <n v="1"/>
    <n v="19"/>
    <n v="3"/>
    <n v="1"/>
    <n v="80"/>
    <x v="2"/>
    <n v="11"/>
    <n v="3"/>
    <n v="11"/>
    <n v="10"/>
    <n v="10"/>
    <n v="8"/>
  </r>
  <r>
    <s v="Yes"/>
    <s v="Travel_Rarely"/>
    <x v="1"/>
    <s v="Ex-Employees"/>
    <x v="0"/>
    <x v="2"/>
    <s v="STAFF-118"/>
    <n v="118"/>
    <x v="1"/>
    <x v="0"/>
    <x v="0"/>
    <s v="No"/>
    <s v="Y"/>
    <n v="3"/>
    <n v="-2"/>
    <n v="0"/>
    <n v="46"/>
    <x v="0"/>
    <n v="1"/>
    <n v="1"/>
    <n v="0"/>
    <n v="669"/>
    <n v="9"/>
    <s v="Associates Degree"/>
    <n v="1"/>
    <n v="3"/>
    <n v="64"/>
    <n v="2"/>
    <n v="3"/>
    <n v="4"/>
    <n v="9619"/>
    <n v="13596"/>
    <n v="1"/>
    <n v="16"/>
    <n v="3"/>
    <n v="4"/>
    <n v="80"/>
    <x v="0"/>
    <n v="9"/>
    <n v="3"/>
    <n v="9"/>
    <n v="8"/>
    <n v="4"/>
    <n v="7"/>
  </r>
  <r>
    <s v="No"/>
    <s v="Travel_Frequently"/>
    <x v="0"/>
    <s v="Current Employees"/>
    <x v="1"/>
    <x v="0"/>
    <s v="STAFF-119"/>
    <n v="119"/>
    <x v="1"/>
    <x v="4"/>
    <x v="1"/>
    <s v="No"/>
    <s v="Y"/>
    <n v="3"/>
    <n v="-2"/>
    <n v="0"/>
    <n v="40"/>
    <x v="1"/>
    <m/>
    <n v="0"/>
    <n v="1"/>
    <n v="530"/>
    <n v="1"/>
    <s v="Master's Degree"/>
    <n v="1"/>
    <n v="3"/>
    <n v="78"/>
    <n v="2"/>
    <n v="4"/>
    <n v="2"/>
    <n v="13503"/>
    <n v="14115"/>
    <n v="1"/>
    <n v="22"/>
    <n v="4"/>
    <n v="4"/>
    <n v="80"/>
    <x v="1"/>
    <n v="22"/>
    <n v="2"/>
    <n v="22"/>
    <n v="3"/>
    <n v="11"/>
    <n v="11"/>
  </r>
  <r>
    <s v="No"/>
    <s v="Travel_Rarely"/>
    <x v="1"/>
    <s v="Current Employees"/>
    <x v="0"/>
    <x v="3"/>
    <s v="STAFF-120"/>
    <n v="120"/>
    <x v="1"/>
    <x v="0"/>
    <x v="0"/>
    <s v="Yes"/>
    <s v="Y"/>
    <n v="2"/>
    <n v="-2"/>
    <n v="0"/>
    <n v="51"/>
    <x v="1"/>
    <m/>
    <n v="0"/>
    <n v="1"/>
    <n v="632"/>
    <n v="21"/>
    <s v="Master's Degree"/>
    <n v="1"/>
    <n v="3"/>
    <n v="71"/>
    <n v="3"/>
    <n v="2"/>
    <n v="4"/>
    <n v="5441"/>
    <n v="8423"/>
    <n v="0"/>
    <n v="22"/>
    <n v="4"/>
    <n v="4"/>
    <n v="80"/>
    <x v="0"/>
    <n v="11"/>
    <n v="1"/>
    <n v="10"/>
    <n v="7"/>
    <n v="1"/>
    <n v="0"/>
  </r>
  <r>
    <s v="No"/>
    <s v="Travel_Rarely"/>
    <x v="2"/>
    <s v="Current Employees"/>
    <x v="0"/>
    <x v="2"/>
    <s v="STAFF-121"/>
    <n v="121"/>
    <x v="0"/>
    <x v="0"/>
    <x v="2"/>
    <s v="Yes"/>
    <s v="Y"/>
    <n v="4"/>
    <n v="-2"/>
    <n v="0"/>
    <n v="30"/>
    <x v="1"/>
    <m/>
    <n v="0"/>
    <n v="1"/>
    <n v="1334"/>
    <n v="4"/>
    <s v="Associates Degree"/>
    <n v="1"/>
    <n v="3"/>
    <n v="63"/>
    <n v="2"/>
    <n v="2"/>
    <n v="3"/>
    <n v="5209"/>
    <n v="19760"/>
    <n v="1"/>
    <n v="12"/>
    <n v="3"/>
    <n v="2"/>
    <n v="80"/>
    <x v="2"/>
    <n v="11"/>
    <n v="2"/>
    <n v="11"/>
    <n v="8"/>
    <n v="2"/>
    <n v="7"/>
  </r>
  <r>
    <s v="No"/>
    <s v="Travel_Frequently"/>
    <x v="1"/>
    <s v="Current Employees"/>
    <x v="1"/>
    <x v="2"/>
    <s v="STAFF-124"/>
    <n v="124"/>
    <x v="1"/>
    <x v="4"/>
    <x v="1"/>
    <s v="Yes"/>
    <s v="Y"/>
    <n v="5"/>
    <n v="-2"/>
    <n v="0"/>
    <n v="46"/>
    <x v="1"/>
    <m/>
    <n v="0"/>
    <n v="1"/>
    <n v="638"/>
    <n v="1"/>
    <s v="Bachelor's Degree"/>
    <n v="1"/>
    <n v="3"/>
    <n v="40"/>
    <n v="2"/>
    <n v="3"/>
    <n v="4"/>
    <n v="10673"/>
    <n v="3142"/>
    <n v="2"/>
    <n v="13"/>
    <n v="3"/>
    <n v="3"/>
    <n v="80"/>
    <x v="1"/>
    <n v="21"/>
    <n v="2"/>
    <n v="10"/>
    <n v="9"/>
    <n v="9"/>
    <n v="5"/>
  </r>
  <r>
    <s v="No"/>
    <s v="Travel_Rarely"/>
    <x v="2"/>
    <s v="Current Employees"/>
    <x v="0"/>
    <x v="2"/>
    <s v="STAFF-125"/>
    <n v="125"/>
    <x v="1"/>
    <x v="0"/>
    <x v="0"/>
    <s v="No"/>
    <s v="Y"/>
    <n v="0"/>
    <n v="-2"/>
    <n v="0"/>
    <n v="32"/>
    <x v="1"/>
    <m/>
    <n v="0"/>
    <n v="1"/>
    <n v="1093"/>
    <n v="6"/>
    <s v="Master's Degree"/>
    <n v="1"/>
    <n v="2"/>
    <n v="87"/>
    <n v="3"/>
    <n v="2"/>
    <n v="3"/>
    <n v="5010"/>
    <n v="24301"/>
    <n v="1"/>
    <n v="16"/>
    <n v="3"/>
    <n v="1"/>
    <n v="80"/>
    <x v="0"/>
    <n v="12"/>
    <n v="3"/>
    <n v="11"/>
    <n v="8"/>
    <n v="5"/>
    <n v="7"/>
  </r>
  <r>
    <s v="No"/>
    <s v="Travel_Rarely"/>
    <x v="1"/>
    <s v="Current Employees"/>
    <x v="1"/>
    <x v="4"/>
    <s v="STAFF-126"/>
    <n v="126"/>
    <x v="0"/>
    <x v="7"/>
    <x v="1"/>
    <s v="No"/>
    <s v="Y"/>
    <n v="5"/>
    <n v="-2"/>
    <n v="0"/>
    <n v="54"/>
    <x v="1"/>
    <m/>
    <n v="0"/>
    <n v="1"/>
    <n v="1217"/>
    <n v="2"/>
    <s v="Master's Degree"/>
    <n v="1"/>
    <n v="1"/>
    <n v="60"/>
    <n v="3"/>
    <n v="3"/>
    <n v="3"/>
    <n v="13549"/>
    <n v="24001"/>
    <n v="9"/>
    <n v="12"/>
    <n v="3"/>
    <n v="1"/>
    <n v="80"/>
    <x v="1"/>
    <n v="16"/>
    <n v="1"/>
    <n v="4"/>
    <n v="3"/>
    <n v="0"/>
    <n v="3"/>
  </r>
  <r>
    <s v="No"/>
    <s v="Travel_Rarely"/>
    <x v="4"/>
    <s v="Current Employees"/>
    <x v="0"/>
    <x v="1"/>
    <s v="STAFF-128"/>
    <n v="128"/>
    <x v="0"/>
    <x v="0"/>
    <x v="1"/>
    <s v="No"/>
    <s v="Y"/>
    <n v="2"/>
    <n v="-2"/>
    <n v="0"/>
    <n v="24"/>
    <x v="1"/>
    <m/>
    <n v="0"/>
    <n v="1"/>
    <n v="1353"/>
    <n v="3"/>
    <s v="Associates Degree"/>
    <n v="1"/>
    <n v="1"/>
    <n v="33"/>
    <n v="3"/>
    <n v="2"/>
    <n v="3"/>
    <n v="4999"/>
    <n v="17519"/>
    <n v="0"/>
    <n v="21"/>
    <n v="4"/>
    <n v="1"/>
    <n v="80"/>
    <x v="1"/>
    <n v="4"/>
    <n v="2"/>
    <n v="3"/>
    <n v="2"/>
    <n v="0"/>
    <n v="2"/>
  </r>
  <r>
    <s v="No"/>
    <s v="Non-Travel"/>
    <x v="2"/>
    <s v="Current Employees"/>
    <x v="0"/>
    <x v="2"/>
    <s v="STAFF-129"/>
    <n v="129"/>
    <x v="1"/>
    <x v="0"/>
    <x v="1"/>
    <s v="No"/>
    <s v="Y"/>
    <n v="3"/>
    <n v="-2"/>
    <n v="0"/>
    <n v="28"/>
    <x v="1"/>
    <m/>
    <n v="0"/>
    <n v="1"/>
    <n v="120"/>
    <n v="4"/>
    <s v="Bachelor's Degree"/>
    <n v="1"/>
    <n v="2"/>
    <n v="43"/>
    <n v="3"/>
    <n v="2"/>
    <n v="3"/>
    <n v="4221"/>
    <n v="8863"/>
    <n v="1"/>
    <n v="15"/>
    <n v="3"/>
    <n v="2"/>
    <n v="80"/>
    <x v="0"/>
    <n v="5"/>
    <n v="4"/>
    <n v="5"/>
    <n v="4"/>
    <n v="0"/>
    <n v="4"/>
  </r>
  <r>
    <s v="No"/>
    <s v="Travel_Rarely"/>
    <x v="3"/>
    <s v="Current Employees"/>
    <x v="0"/>
    <x v="2"/>
    <s v="STAFF-131"/>
    <n v="131"/>
    <x v="1"/>
    <x v="0"/>
    <x v="0"/>
    <s v="No"/>
    <s v="Y"/>
    <n v="1"/>
    <n v="-2"/>
    <n v="0"/>
    <n v="58"/>
    <x v="1"/>
    <m/>
    <n v="0"/>
    <n v="1"/>
    <n v="682"/>
    <n v="10"/>
    <s v="Master's Degree"/>
    <n v="1"/>
    <n v="4"/>
    <n v="37"/>
    <n v="3"/>
    <n v="4"/>
    <n v="3"/>
    <n v="13872"/>
    <n v="24409"/>
    <n v="0"/>
    <n v="13"/>
    <n v="3"/>
    <n v="3"/>
    <n v="80"/>
    <x v="0"/>
    <n v="38"/>
    <n v="2"/>
    <n v="37"/>
    <n v="10"/>
    <n v="1"/>
    <n v="8"/>
  </r>
  <r>
    <s v="No"/>
    <s v="Non-Travel"/>
    <x v="0"/>
    <s v="Current Employees"/>
    <x v="1"/>
    <x v="2"/>
    <s v="STAFF-132"/>
    <n v="132"/>
    <x v="1"/>
    <x v="2"/>
    <x v="1"/>
    <s v="No"/>
    <s v="Y"/>
    <n v="3"/>
    <n v="-2"/>
    <n v="0"/>
    <n v="44"/>
    <x v="1"/>
    <m/>
    <n v="0"/>
    <n v="1"/>
    <n v="489"/>
    <n v="23"/>
    <s v="Bachelor's Degree"/>
    <n v="1"/>
    <n v="2"/>
    <n v="67"/>
    <n v="3"/>
    <n v="2"/>
    <n v="3"/>
    <n v="2042"/>
    <n v="25043"/>
    <n v="4"/>
    <n v="12"/>
    <n v="3"/>
    <n v="3"/>
    <n v="80"/>
    <x v="1"/>
    <n v="17"/>
    <n v="4"/>
    <n v="3"/>
    <n v="2"/>
    <n v="1"/>
    <n v="2"/>
  </r>
  <r>
    <s v="Yes"/>
    <s v="Travel_Rarely"/>
    <x v="0"/>
    <s v="Ex-Employees"/>
    <x v="2"/>
    <x v="5"/>
    <s v="STAFF-133"/>
    <n v="133"/>
    <x v="1"/>
    <x v="8"/>
    <x v="2"/>
    <s v="Yes"/>
    <s v="Y"/>
    <n v="3"/>
    <n v="-2"/>
    <n v="0"/>
    <n v="37"/>
    <x v="0"/>
    <n v="1"/>
    <n v="1"/>
    <n v="0"/>
    <n v="807"/>
    <n v="6"/>
    <s v="Master's Degree"/>
    <n v="1"/>
    <n v="3"/>
    <n v="63"/>
    <n v="3"/>
    <n v="1"/>
    <n v="4"/>
    <n v="2073"/>
    <n v="23648"/>
    <n v="4"/>
    <n v="22"/>
    <n v="4"/>
    <n v="4"/>
    <n v="80"/>
    <x v="0"/>
    <n v="7"/>
    <n v="3"/>
    <n v="3"/>
    <n v="2"/>
    <n v="0"/>
    <n v="2"/>
  </r>
  <r>
    <s v="No"/>
    <s v="Travel_Rarely"/>
    <x v="2"/>
    <s v="Current Employees"/>
    <x v="1"/>
    <x v="0"/>
    <s v="STAFF-134"/>
    <n v="134"/>
    <x v="1"/>
    <x v="1"/>
    <x v="0"/>
    <s v="No"/>
    <s v="Y"/>
    <n v="2"/>
    <n v="-2"/>
    <n v="0"/>
    <n v="32"/>
    <x v="1"/>
    <m/>
    <n v="0"/>
    <n v="1"/>
    <n v="827"/>
    <n v="1"/>
    <s v="High School"/>
    <n v="1"/>
    <n v="4"/>
    <n v="71"/>
    <n v="3"/>
    <n v="1"/>
    <n v="2"/>
    <n v="2956"/>
    <n v="15178"/>
    <n v="1"/>
    <n v="13"/>
    <n v="3"/>
    <n v="4"/>
    <n v="80"/>
    <x v="0"/>
    <n v="1"/>
    <n v="3"/>
    <n v="1"/>
    <n v="0"/>
    <n v="0"/>
    <n v="0"/>
  </r>
  <r>
    <s v="Yes"/>
    <s v="Travel_Frequently"/>
    <x v="4"/>
    <s v="Ex-Employees"/>
    <x v="1"/>
    <x v="0"/>
    <s v="STAFF-137"/>
    <n v="137"/>
    <x v="0"/>
    <x v="2"/>
    <x v="0"/>
    <s v="Yes"/>
    <s v="Y"/>
    <n v="5"/>
    <n v="-2"/>
    <n v="0"/>
    <n v="20"/>
    <x v="0"/>
    <n v="1"/>
    <n v="1"/>
    <n v="0"/>
    <n v="871"/>
    <n v="6"/>
    <s v="Bachelor's Degree"/>
    <n v="1"/>
    <n v="4"/>
    <n v="66"/>
    <n v="2"/>
    <n v="1"/>
    <n v="2"/>
    <n v="2926"/>
    <n v="19783"/>
    <n v="1"/>
    <n v="18"/>
    <n v="3"/>
    <n v="2"/>
    <n v="80"/>
    <x v="0"/>
    <n v="1"/>
    <n v="3"/>
    <n v="1"/>
    <n v="0"/>
    <n v="1"/>
    <n v="0"/>
  </r>
  <r>
    <s v="No"/>
    <s v="Travel_Rarely"/>
    <x v="2"/>
    <s v="Current Employees"/>
    <x v="1"/>
    <x v="1"/>
    <s v="STAFF-138"/>
    <n v="138"/>
    <x v="0"/>
    <x v="1"/>
    <x v="0"/>
    <s v="No"/>
    <s v="Y"/>
    <n v="3"/>
    <n v="-2"/>
    <n v="0"/>
    <n v="34"/>
    <x v="1"/>
    <m/>
    <n v="0"/>
    <n v="1"/>
    <n v="665"/>
    <n v="6"/>
    <s v="Master's Degree"/>
    <n v="1"/>
    <n v="1"/>
    <n v="41"/>
    <n v="3"/>
    <n v="2"/>
    <n v="3"/>
    <n v="4809"/>
    <n v="12482"/>
    <n v="1"/>
    <n v="14"/>
    <n v="3"/>
    <n v="3"/>
    <n v="80"/>
    <x v="0"/>
    <n v="16"/>
    <n v="3"/>
    <n v="16"/>
    <n v="13"/>
    <n v="2"/>
    <n v="10"/>
  </r>
  <r>
    <s v="No"/>
    <s v="Non-Travel"/>
    <x v="0"/>
    <s v="Current Employees"/>
    <x v="1"/>
    <x v="0"/>
    <s v="STAFF-139"/>
    <n v="139"/>
    <x v="1"/>
    <x v="4"/>
    <x v="2"/>
    <s v="No"/>
    <s v="Y"/>
    <n v="2"/>
    <n v="-2"/>
    <n v="0"/>
    <n v="37"/>
    <x v="1"/>
    <m/>
    <n v="0"/>
    <n v="1"/>
    <n v="1040"/>
    <n v="2"/>
    <s v="Associates Degree"/>
    <n v="1"/>
    <n v="3"/>
    <n v="100"/>
    <n v="2"/>
    <n v="2"/>
    <n v="2"/>
    <n v="5163"/>
    <n v="15850"/>
    <n v="5"/>
    <n v="14"/>
    <n v="3"/>
    <n v="4"/>
    <n v="80"/>
    <x v="1"/>
    <n v="17"/>
    <n v="4"/>
    <n v="1"/>
    <n v="0"/>
    <n v="0"/>
    <n v="0"/>
  </r>
  <r>
    <s v="No"/>
    <s v="Non-Travel"/>
    <x v="3"/>
    <s v="Current Employees"/>
    <x v="2"/>
    <x v="5"/>
    <s v="STAFF-140"/>
    <n v="140"/>
    <x v="0"/>
    <x v="5"/>
    <x v="1"/>
    <s v="No"/>
    <s v="Y"/>
    <n v="3"/>
    <n v="-2"/>
    <n v="0"/>
    <n v="59"/>
    <x v="1"/>
    <m/>
    <n v="0"/>
    <n v="1"/>
    <n v="1420"/>
    <n v="2"/>
    <s v="Master's Degree"/>
    <n v="1"/>
    <n v="3"/>
    <n v="32"/>
    <n v="2"/>
    <n v="5"/>
    <n v="4"/>
    <n v="18844"/>
    <n v="21922"/>
    <n v="9"/>
    <n v="21"/>
    <n v="4"/>
    <n v="4"/>
    <n v="80"/>
    <x v="1"/>
    <n v="30"/>
    <n v="3"/>
    <n v="3"/>
    <n v="2"/>
    <n v="2"/>
    <n v="2"/>
  </r>
  <r>
    <s v="No"/>
    <s v="Travel_Frequently"/>
    <x v="1"/>
    <s v="Current Employees"/>
    <x v="1"/>
    <x v="0"/>
    <s v="STAFF-141"/>
    <n v="141"/>
    <x v="0"/>
    <x v="7"/>
    <x v="1"/>
    <s v="Yes"/>
    <s v="Y"/>
    <n v="1"/>
    <n v="-2"/>
    <n v="0"/>
    <n v="50"/>
    <x v="1"/>
    <m/>
    <n v="0"/>
    <n v="1"/>
    <n v="1115"/>
    <n v="1"/>
    <s v="Bachelor's Degree"/>
    <n v="1"/>
    <n v="1"/>
    <n v="73"/>
    <n v="3"/>
    <n v="5"/>
    <n v="2"/>
    <n v="18172"/>
    <n v="9755"/>
    <n v="3"/>
    <n v="19"/>
    <n v="3"/>
    <n v="1"/>
    <n v="80"/>
    <x v="0"/>
    <n v="28"/>
    <n v="2"/>
    <n v="8"/>
    <n v="3"/>
    <n v="0"/>
    <n v="7"/>
  </r>
  <r>
    <s v="Yes"/>
    <s v="Travel_Rarely"/>
    <x v="2"/>
    <s v="Ex-Employees"/>
    <x v="0"/>
    <x v="3"/>
    <s v="STAFF-142"/>
    <n v="142"/>
    <x v="1"/>
    <x v="0"/>
    <x v="0"/>
    <s v="Yes"/>
    <s v="Y"/>
    <n v="1"/>
    <n v="-2"/>
    <n v="0"/>
    <n v="25"/>
    <x v="0"/>
    <n v="1"/>
    <n v="1"/>
    <n v="0"/>
    <n v="240"/>
    <n v="5"/>
    <s v="Bachelor's Degree"/>
    <n v="1"/>
    <n v="3"/>
    <n v="46"/>
    <n v="2"/>
    <n v="2"/>
    <n v="3"/>
    <n v="5744"/>
    <n v="26959"/>
    <n v="1"/>
    <n v="11"/>
    <n v="3"/>
    <n v="4"/>
    <n v="80"/>
    <x v="0"/>
    <n v="6"/>
    <n v="3"/>
    <n v="6"/>
    <n v="4"/>
    <n v="0"/>
    <n v="3"/>
  </r>
  <r>
    <s v="No"/>
    <s v="Travel_Rarely"/>
    <x v="2"/>
    <s v="Current Employees"/>
    <x v="1"/>
    <x v="2"/>
    <s v="STAFF-143"/>
    <n v="143"/>
    <x v="1"/>
    <x v="1"/>
    <x v="1"/>
    <s v="No"/>
    <s v="Y"/>
    <n v="2"/>
    <n v="-2"/>
    <n v="0"/>
    <n v="25"/>
    <x v="1"/>
    <m/>
    <n v="0"/>
    <n v="1"/>
    <n v="1280"/>
    <n v="7"/>
    <s v="High School"/>
    <n v="1"/>
    <n v="4"/>
    <n v="64"/>
    <n v="2"/>
    <n v="1"/>
    <n v="4"/>
    <n v="2889"/>
    <n v="26897"/>
    <n v="1"/>
    <n v="11"/>
    <n v="3"/>
    <n v="3"/>
    <n v="80"/>
    <x v="3"/>
    <n v="2"/>
    <n v="3"/>
    <n v="2"/>
    <n v="2"/>
    <n v="2"/>
    <n v="1"/>
  </r>
  <r>
    <s v="No"/>
    <s v="Travel_Rarely"/>
    <x v="4"/>
    <s v="Current Employees"/>
    <x v="1"/>
    <x v="2"/>
    <s v="STAFF-144"/>
    <n v="144"/>
    <x v="0"/>
    <x v="2"/>
    <x v="0"/>
    <s v="No"/>
    <s v="Y"/>
    <n v="5"/>
    <n v="-2"/>
    <n v="0"/>
    <n v="22"/>
    <x v="1"/>
    <m/>
    <n v="0"/>
    <n v="1"/>
    <n v="534"/>
    <n v="15"/>
    <s v="Bachelor's Degree"/>
    <n v="1"/>
    <n v="2"/>
    <n v="59"/>
    <n v="3"/>
    <n v="1"/>
    <n v="4"/>
    <n v="2871"/>
    <n v="23785"/>
    <n v="1"/>
    <n v="15"/>
    <n v="3"/>
    <n v="3"/>
    <n v="80"/>
    <x v="0"/>
    <n v="1"/>
    <n v="3"/>
    <n v="0"/>
    <n v="0"/>
    <n v="0"/>
    <n v="0"/>
  </r>
  <r>
    <s v="No"/>
    <s v="Travel_Frequently"/>
    <x v="1"/>
    <s v="Current Employees"/>
    <x v="1"/>
    <x v="2"/>
    <s v="STAFF-145"/>
    <n v="145"/>
    <x v="0"/>
    <x v="4"/>
    <x v="0"/>
    <s v="No"/>
    <s v="Y"/>
    <n v="1"/>
    <n v="-2"/>
    <n v="0"/>
    <n v="51"/>
    <x v="1"/>
    <m/>
    <n v="0"/>
    <n v="1"/>
    <n v="1456"/>
    <n v="1"/>
    <s v="Master's Degree"/>
    <n v="1"/>
    <n v="1"/>
    <n v="30"/>
    <n v="2"/>
    <n v="3"/>
    <n v="4"/>
    <n v="7484"/>
    <n v="25796"/>
    <n v="3"/>
    <n v="20"/>
    <n v="4"/>
    <n v="3"/>
    <n v="80"/>
    <x v="0"/>
    <n v="23"/>
    <n v="2"/>
    <n v="13"/>
    <n v="12"/>
    <n v="12"/>
    <n v="8"/>
  </r>
  <r>
    <s v="Yes"/>
    <s v="Travel_Frequently"/>
    <x v="2"/>
    <s v="Ex-Employees"/>
    <x v="1"/>
    <x v="0"/>
    <s v="STAFF-147"/>
    <n v="147"/>
    <x v="1"/>
    <x v="2"/>
    <x v="0"/>
    <s v="Yes"/>
    <s v="Y"/>
    <n v="3"/>
    <n v="-2"/>
    <n v="0"/>
    <n v="34"/>
    <x v="0"/>
    <n v="1"/>
    <n v="1"/>
    <n v="0"/>
    <n v="658"/>
    <n v="7"/>
    <s v="Bachelor's Degree"/>
    <n v="1"/>
    <n v="1"/>
    <n v="66"/>
    <n v="1"/>
    <n v="2"/>
    <n v="2"/>
    <n v="6074"/>
    <n v="22887"/>
    <n v="1"/>
    <n v="24"/>
    <n v="4"/>
    <n v="4"/>
    <n v="80"/>
    <x v="0"/>
    <n v="9"/>
    <n v="3"/>
    <n v="9"/>
    <n v="7"/>
    <n v="0"/>
    <n v="6"/>
  </r>
  <r>
    <s v="No"/>
    <s v="Non-Travel"/>
    <x v="1"/>
    <s v="Current Employees"/>
    <x v="2"/>
    <x v="5"/>
    <s v="STAFF-148"/>
    <n v="148"/>
    <x v="0"/>
    <x v="5"/>
    <x v="0"/>
    <s v="Yes"/>
    <s v="Y"/>
    <n v="3"/>
    <n v="-2"/>
    <n v="0"/>
    <n v="54"/>
    <x v="1"/>
    <m/>
    <n v="0"/>
    <n v="1"/>
    <n v="142"/>
    <n v="26"/>
    <s v="Bachelor's Degree"/>
    <n v="1"/>
    <n v="4"/>
    <n v="30"/>
    <n v="4"/>
    <n v="4"/>
    <n v="4"/>
    <n v="17328"/>
    <n v="13871"/>
    <n v="2"/>
    <n v="12"/>
    <n v="3"/>
    <n v="3"/>
    <n v="80"/>
    <x v="0"/>
    <n v="23"/>
    <n v="3"/>
    <n v="5"/>
    <n v="3"/>
    <n v="4"/>
    <n v="4"/>
  </r>
  <r>
    <s v="No"/>
    <s v="Travel_Rarely"/>
    <x v="4"/>
    <s v="Current Employees"/>
    <x v="1"/>
    <x v="0"/>
    <s v="STAFF-150"/>
    <n v="150"/>
    <x v="1"/>
    <x v="2"/>
    <x v="1"/>
    <s v="No"/>
    <s v="Y"/>
    <n v="2"/>
    <n v="-2"/>
    <n v="0"/>
    <n v="24"/>
    <x v="1"/>
    <m/>
    <n v="0"/>
    <n v="1"/>
    <n v="1127"/>
    <n v="18"/>
    <s v="High School"/>
    <n v="1"/>
    <n v="2"/>
    <n v="52"/>
    <n v="3"/>
    <n v="1"/>
    <n v="2"/>
    <n v="2774"/>
    <n v="13257"/>
    <n v="0"/>
    <n v="12"/>
    <n v="3"/>
    <n v="3"/>
    <n v="80"/>
    <x v="1"/>
    <n v="6"/>
    <n v="3"/>
    <n v="5"/>
    <n v="3"/>
    <n v="1"/>
    <n v="2"/>
  </r>
  <r>
    <s v="No"/>
    <s v="Travel_Rarely"/>
    <x v="2"/>
    <s v="Current Employees"/>
    <x v="1"/>
    <x v="0"/>
    <s v="STAFF-151"/>
    <n v="151"/>
    <x v="0"/>
    <x v="1"/>
    <x v="2"/>
    <s v="No"/>
    <s v="Y"/>
    <n v="3"/>
    <n v="-2"/>
    <n v="0"/>
    <n v="34"/>
    <x v="1"/>
    <m/>
    <n v="0"/>
    <n v="1"/>
    <n v="1031"/>
    <n v="6"/>
    <s v="Master's Degree"/>
    <n v="1"/>
    <n v="3"/>
    <n v="45"/>
    <n v="2"/>
    <n v="2"/>
    <n v="2"/>
    <n v="4505"/>
    <n v="15000"/>
    <n v="6"/>
    <n v="15"/>
    <n v="3"/>
    <n v="3"/>
    <n v="80"/>
    <x v="1"/>
    <n v="12"/>
    <n v="3"/>
    <n v="1"/>
    <n v="0"/>
    <n v="0"/>
    <n v="0"/>
  </r>
  <r>
    <s v="No"/>
    <s v="Travel_Rarely"/>
    <x v="0"/>
    <s v="Current Employees"/>
    <x v="0"/>
    <x v="0"/>
    <s v="STAFF-152"/>
    <n v="152"/>
    <x v="1"/>
    <x v="0"/>
    <x v="0"/>
    <s v="No"/>
    <s v="Y"/>
    <n v="3"/>
    <n v="-2"/>
    <n v="0"/>
    <n v="37"/>
    <x v="1"/>
    <m/>
    <n v="0"/>
    <n v="1"/>
    <n v="1189"/>
    <n v="3"/>
    <s v="Bachelor's Degree"/>
    <n v="1"/>
    <n v="3"/>
    <n v="87"/>
    <n v="3"/>
    <n v="3"/>
    <n v="2"/>
    <n v="7428"/>
    <n v="14506"/>
    <n v="2"/>
    <n v="12"/>
    <n v="3"/>
    <n v="1"/>
    <n v="80"/>
    <x v="0"/>
    <n v="12"/>
    <n v="3"/>
    <n v="5"/>
    <n v="3"/>
    <n v="1"/>
    <n v="3"/>
  </r>
  <r>
    <s v="No"/>
    <s v="Travel_Rarely"/>
    <x v="2"/>
    <s v="Current Employees"/>
    <x v="1"/>
    <x v="2"/>
    <s v="STAFF-153"/>
    <n v="153"/>
    <x v="0"/>
    <x v="5"/>
    <x v="0"/>
    <s v="No"/>
    <s v="Y"/>
    <n v="6"/>
    <n v="-2"/>
    <n v="0"/>
    <n v="34"/>
    <x v="1"/>
    <m/>
    <n v="0"/>
    <n v="1"/>
    <n v="1354"/>
    <n v="5"/>
    <s v="Bachelor's Degree"/>
    <n v="1"/>
    <n v="3"/>
    <n v="45"/>
    <n v="2"/>
    <n v="3"/>
    <n v="4"/>
    <n v="11631"/>
    <n v="5615"/>
    <n v="2"/>
    <n v="12"/>
    <n v="3"/>
    <n v="4"/>
    <n v="80"/>
    <x v="0"/>
    <n v="14"/>
    <n v="3"/>
    <n v="11"/>
    <n v="10"/>
    <n v="5"/>
    <n v="8"/>
  </r>
  <r>
    <s v="No"/>
    <s v="Travel_Frequently"/>
    <x v="0"/>
    <s v="Current Employees"/>
    <x v="0"/>
    <x v="4"/>
    <s v="STAFF-154"/>
    <n v="154"/>
    <x v="0"/>
    <x v="0"/>
    <x v="1"/>
    <s v="No"/>
    <s v="Y"/>
    <n v="6"/>
    <n v="-2"/>
    <n v="0"/>
    <n v="36"/>
    <x v="1"/>
    <m/>
    <n v="0"/>
    <n v="1"/>
    <n v="1467"/>
    <n v="11"/>
    <s v="Associates Degree"/>
    <n v="1"/>
    <n v="2"/>
    <n v="92"/>
    <n v="3"/>
    <n v="3"/>
    <n v="4"/>
    <n v="9738"/>
    <n v="22952"/>
    <n v="0"/>
    <n v="14"/>
    <n v="3"/>
    <n v="3"/>
    <n v="80"/>
    <x v="1"/>
    <n v="10"/>
    <n v="3"/>
    <n v="9"/>
    <n v="7"/>
    <n v="2"/>
    <n v="8"/>
  </r>
  <r>
    <s v="No"/>
    <s v="Travel_Rarely"/>
    <x v="0"/>
    <s v="Current Employees"/>
    <x v="1"/>
    <x v="0"/>
    <s v="STAFF-155"/>
    <n v="155"/>
    <x v="0"/>
    <x v="2"/>
    <x v="2"/>
    <s v="No"/>
    <s v="Y"/>
    <n v="2"/>
    <n v="-2"/>
    <n v="0"/>
    <n v="36"/>
    <x v="1"/>
    <m/>
    <n v="0"/>
    <n v="1"/>
    <n v="922"/>
    <n v="3"/>
    <s v="Associates Degree"/>
    <n v="1"/>
    <n v="1"/>
    <n v="39"/>
    <n v="3"/>
    <n v="1"/>
    <n v="2"/>
    <n v="2835"/>
    <n v="2561"/>
    <n v="5"/>
    <n v="22"/>
    <n v="4"/>
    <n v="1"/>
    <n v="80"/>
    <x v="1"/>
    <n v="7"/>
    <n v="3"/>
    <n v="1"/>
    <n v="0"/>
    <n v="0"/>
    <n v="0"/>
  </r>
  <r>
    <s v="No"/>
    <s v="Travel_Frequently"/>
    <x v="0"/>
    <s v="Current Employees"/>
    <x v="0"/>
    <x v="0"/>
    <s v="STAFF-158"/>
    <n v="158"/>
    <x v="1"/>
    <x v="5"/>
    <x v="1"/>
    <s v="Yes"/>
    <s v="Y"/>
    <n v="3"/>
    <n v="-2"/>
    <n v="0"/>
    <n v="43"/>
    <x v="1"/>
    <m/>
    <n v="0"/>
    <n v="1"/>
    <n v="394"/>
    <n v="26"/>
    <s v="Associates Degree"/>
    <n v="1"/>
    <n v="3"/>
    <n v="92"/>
    <n v="3"/>
    <n v="4"/>
    <n v="2"/>
    <n v="16959"/>
    <n v="19494"/>
    <n v="1"/>
    <n v="12"/>
    <n v="3"/>
    <n v="4"/>
    <n v="80"/>
    <x v="3"/>
    <n v="25"/>
    <n v="4"/>
    <n v="25"/>
    <n v="12"/>
    <n v="4"/>
    <n v="12"/>
  </r>
  <r>
    <s v="No"/>
    <s v="Travel_Frequently"/>
    <x v="2"/>
    <s v="Current Employees"/>
    <x v="1"/>
    <x v="0"/>
    <s v="STAFF-159"/>
    <n v="159"/>
    <x v="1"/>
    <x v="1"/>
    <x v="2"/>
    <s v="No"/>
    <s v="Y"/>
    <n v="2"/>
    <n v="-2"/>
    <n v="0"/>
    <n v="30"/>
    <x v="1"/>
    <m/>
    <n v="0"/>
    <n v="1"/>
    <n v="1312"/>
    <n v="23"/>
    <s v="Bachelor's Degree"/>
    <n v="1"/>
    <n v="1"/>
    <n v="96"/>
    <n v="1"/>
    <n v="1"/>
    <n v="2"/>
    <n v="2613"/>
    <n v="22310"/>
    <n v="1"/>
    <n v="25"/>
    <n v="4"/>
    <n v="3"/>
    <n v="80"/>
    <x v="2"/>
    <n v="10"/>
    <n v="2"/>
    <n v="10"/>
    <n v="7"/>
    <n v="0"/>
    <n v="9"/>
  </r>
  <r>
    <s v="No"/>
    <s v="Non-Travel"/>
    <x v="2"/>
    <s v="Current Employees"/>
    <x v="0"/>
    <x v="3"/>
    <s v="STAFF-160"/>
    <n v="160"/>
    <x v="1"/>
    <x v="0"/>
    <x v="1"/>
    <s v="No"/>
    <s v="Y"/>
    <n v="2"/>
    <n v="-2"/>
    <n v="0"/>
    <n v="33"/>
    <x v="1"/>
    <m/>
    <n v="0"/>
    <n v="1"/>
    <n v="750"/>
    <n v="22"/>
    <s v="Associates Degree"/>
    <n v="1"/>
    <n v="3"/>
    <n v="95"/>
    <n v="3"/>
    <n v="2"/>
    <n v="3"/>
    <n v="6146"/>
    <n v="15480"/>
    <n v="0"/>
    <n v="13"/>
    <n v="3"/>
    <n v="1"/>
    <n v="80"/>
    <x v="1"/>
    <n v="8"/>
    <n v="4"/>
    <n v="7"/>
    <n v="7"/>
    <n v="0"/>
    <n v="7"/>
  </r>
  <r>
    <s v="Yes"/>
    <s v="Travel_Rarely"/>
    <x v="3"/>
    <s v="Ex-Employees"/>
    <x v="1"/>
    <x v="0"/>
    <s v="STAFF-161"/>
    <n v="161"/>
    <x v="0"/>
    <x v="1"/>
    <x v="1"/>
    <s v="Yes"/>
    <s v="Y"/>
    <n v="2"/>
    <n v="-2"/>
    <n v="0"/>
    <n v="56"/>
    <x v="0"/>
    <n v="1"/>
    <n v="1"/>
    <n v="0"/>
    <n v="441"/>
    <n v="14"/>
    <s v="Master's Degree"/>
    <n v="1"/>
    <n v="2"/>
    <n v="72"/>
    <n v="3"/>
    <n v="1"/>
    <n v="2"/>
    <n v="4963"/>
    <n v="4510"/>
    <n v="9"/>
    <n v="18"/>
    <n v="3"/>
    <n v="1"/>
    <n v="80"/>
    <x v="2"/>
    <n v="7"/>
    <n v="3"/>
    <n v="5"/>
    <n v="4"/>
    <n v="4"/>
    <n v="3"/>
  </r>
  <r>
    <s v="No"/>
    <s v="Travel_Rarely"/>
    <x v="1"/>
    <s v="Current Employees"/>
    <x v="1"/>
    <x v="0"/>
    <s v="STAFF-162"/>
    <n v="162"/>
    <x v="1"/>
    <x v="7"/>
    <x v="0"/>
    <s v="No"/>
    <s v="Y"/>
    <n v="5"/>
    <n v="-2"/>
    <n v="0"/>
    <n v="51"/>
    <x v="1"/>
    <m/>
    <n v="0"/>
    <n v="1"/>
    <n v="684"/>
    <n v="6"/>
    <s v="Bachelor's Degree"/>
    <n v="1"/>
    <n v="1"/>
    <n v="51"/>
    <n v="3"/>
    <n v="5"/>
    <n v="2"/>
    <n v="19537"/>
    <n v="6462"/>
    <n v="7"/>
    <n v="13"/>
    <n v="3"/>
    <n v="3"/>
    <n v="80"/>
    <x v="0"/>
    <n v="23"/>
    <n v="3"/>
    <n v="20"/>
    <n v="18"/>
    <n v="15"/>
    <n v="15"/>
  </r>
  <r>
    <s v="Yes"/>
    <s v="Travel_Rarely"/>
    <x v="2"/>
    <s v="Ex-Employees"/>
    <x v="0"/>
    <x v="0"/>
    <s v="STAFF-163"/>
    <n v="163"/>
    <x v="1"/>
    <x v="0"/>
    <x v="1"/>
    <s v="Yes"/>
    <s v="Y"/>
    <n v="3"/>
    <n v="-2"/>
    <n v="0"/>
    <n v="31"/>
    <x v="0"/>
    <n v="1"/>
    <n v="1"/>
    <n v="0"/>
    <n v="249"/>
    <n v="6"/>
    <s v="Master's Degree"/>
    <n v="1"/>
    <n v="2"/>
    <n v="76"/>
    <n v="1"/>
    <n v="2"/>
    <n v="2"/>
    <n v="6172"/>
    <n v="20739"/>
    <n v="4"/>
    <n v="18"/>
    <n v="3"/>
    <n v="2"/>
    <n v="80"/>
    <x v="0"/>
    <n v="12"/>
    <n v="2"/>
    <n v="7"/>
    <n v="7"/>
    <n v="7"/>
    <n v="7"/>
  </r>
  <r>
    <s v="No"/>
    <s v="Travel_Rarely"/>
    <x v="2"/>
    <s v="Current Employees"/>
    <x v="1"/>
    <x v="1"/>
    <s v="STAFF-164"/>
    <n v="164"/>
    <x v="0"/>
    <x v="1"/>
    <x v="1"/>
    <s v="No"/>
    <s v="Y"/>
    <n v="3"/>
    <n v="-2"/>
    <n v="0"/>
    <n v="26"/>
    <x v="1"/>
    <m/>
    <n v="0"/>
    <n v="1"/>
    <n v="841"/>
    <n v="6"/>
    <s v="Bachelor's Degree"/>
    <n v="1"/>
    <n v="3"/>
    <n v="46"/>
    <n v="2"/>
    <n v="1"/>
    <n v="3"/>
    <n v="2368"/>
    <n v="23300"/>
    <n v="1"/>
    <n v="19"/>
    <n v="3"/>
    <n v="3"/>
    <n v="80"/>
    <x v="0"/>
    <n v="5"/>
    <n v="2"/>
    <n v="5"/>
    <n v="4"/>
    <n v="4"/>
    <n v="3"/>
  </r>
  <r>
    <s v="Yes"/>
    <s v="Travel_Rarely"/>
    <x v="3"/>
    <s v="Ex-Employees"/>
    <x v="1"/>
    <x v="2"/>
    <s v="STAFF-165"/>
    <n v="165"/>
    <x v="0"/>
    <x v="4"/>
    <x v="1"/>
    <s v="No"/>
    <s v="Y"/>
    <n v="3"/>
    <n v="-2"/>
    <n v="0"/>
    <n v="58"/>
    <x v="0"/>
    <n v="1"/>
    <n v="1"/>
    <n v="0"/>
    <n v="147"/>
    <n v="23"/>
    <s v="Master's Degree"/>
    <n v="1"/>
    <n v="4"/>
    <n v="94"/>
    <n v="3"/>
    <n v="3"/>
    <n v="4"/>
    <n v="10312"/>
    <n v="3465"/>
    <n v="1"/>
    <n v="12"/>
    <n v="3"/>
    <n v="4"/>
    <n v="80"/>
    <x v="1"/>
    <n v="40"/>
    <n v="2"/>
    <n v="40"/>
    <n v="10"/>
    <n v="15"/>
    <n v="6"/>
  </r>
  <r>
    <s v="Yes"/>
    <s v="Travel_Rarely"/>
    <x v="4"/>
    <s v="Ex-Employees"/>
    <x v="0"/>
    <x v="3"/>
    <s v="STAFF-167"/>
    <n v="167"/>
    <x v="1"/>
    <x v="6"/>
    <x v="0"/>
    <s v="Yes"/>
    <s v="Y"/>
    <n v="2"/>
    <n v="-2"/>
    <n v="0"/>
    <n v="19"/>
    <x v="0"/>
    <n v="1"/>
    <n v="1"/>
    <n v="0"/>
    <n v="528"/>
    <n v="22"/>
    <s v="High School"/>
    <n v="1"/>
    <n v="4"/>
    <n v="50"/>
    <n v="3"/>
    <n v="1"/>
    <n v="3"/>
    <n v="1675"/>
    <n v="26820"/>
    <n v="1"/>
    <n v="19"/>
    <n v="3"/>
    <n v="4"/>
    <n v="80"/>
    <x v="0"/>
    <n v="0"/>
    <n v="2"/>
    <n v="0"/>
    <n v="0"/>
    <n v="0"/>
    <n v="0"/>
  </r>
  <r>
    <s v="No"/>
    <s v="Travel_Rarely"/>
    <x v="4"/>
    <s v="Current Employees"/>
    <x v="1"/>
    <x v="4"/>
    <s v="STAFF-169"/>
    <n v="169"/>
    <x v="1"/>
    <x v="2"/>
    <x v="1"/>
    <s v="No"/>
    <s v="Y"/>
    <n v="2"/>
    <n v="-2"/>
    <n v="0"/>
    <n v="22"/>
    <x v="1"/>
    <m/>
    <n v="0"/>
    <n v="1"/>
    <n v="594"/>
    <n v="2"/>
    <s v="High School"/>
    <n v="1"/>
    <n v="3"/>
    <n v="100"/>
    <n v="3"/>
    <n v="1"/>
    <n v="4"/>
    <n v="2523"/>
    <n v="19299"/>
    <n v="0"/>
    <n v="14"/>
    <n v="3"/>
    <n v="3"/>
    <n v="80"/>
    <x v="1"/>
    <n v="3"/>
    <n v="3"/>
    <n v="2"/>
    <n v="1"/>
    <n v="2"/>
    <n v="1"/>
  </r>
  <r>
    <s v="No"/>
    <s v="Travel_Rarely"/>
    <x v="1"/>
    <s v="Current Employees"/>
    <x v="1"/>
    <x v="2"/>
    <s v="STAFF-170"/>
    <n v="170"/>
    <x v="0"/>
    <x v="3"/>
    <x v="1"/>
    <s v="No"/>
    <s v="Y"/>
    <n v="2"/>
    <n v="-2"/>
    <n v="0"/>
    <n v="49"/>
    <x v="1"/>
    <m/>
    <n v="0"/>
    <n v="1"/>
    <n v="470"/>
    <n v="20"/>
    <s v="Master's Degree"/>
    <n v="1"/>
    <n v="3"/>
    <n v="96"/>
    <n v="3"/>
    <n v="2"/>
    <n v="1"/>
    <n v="6567"/>
    <n v="5549"/>
    <n v="1"/>
    <n v="14"/>
    <n v="3"/>
    <n v="3"/>
    <n v="80"/>
    <x v="0"/>
    <n v="16"/>
    <n v="2"/>
    <n v="15"/>
    <n v="11"/>
    <n v="5"/>
    <n v="11"/>
  </r>
  <r>
    <s v="No"/>
    <s v="Travel_Frequently"/>
    <x v="0"/>
    <s v="Current Employees"/>
    <x v="1"/>
    <x v="2"/>
    <s v="STAFF-171"/>
    <n v="171"/>
    <x v="0"/>
    <x v="1"/>
    <x v="0"/>
    <s v="No"/>
    <s v="Y"/>
    <n v="2"/>
    <n v="-2"/>
    <n v="0"/>
    <n v="43"/>
    <x v="1"/>
    <m/>
    <n v="0"/>
    <n v="1"/>
    <n v="957"/>
    <n v="28"/>
    <s v="Bachelor's Degree"/>
    <n v="1"/>
    <n v="2"/>
    <n v="72"/>
    <n v="4"/>
    <n v="1"/>
    <n v="3"/>
    <n v="4739"/>
    <n v="16090"/>
    <n v="4"/>
    <n v="12"/>
    <n v="3"/>
    <n v="4"/>
    <n v="80"/>
    <x v="0"/>
    <n v="18"/>
    <n v="3"/>
    <n v="3"/>
    <n v="2"/>
    <n v="1"/>
    <n v="2"/>
  </r>
  <r>
    <s v="No"/>
    <s v="Travel_Frequently"/>
    <x v="1"/>
    <s v="Current Employees"/>
    <x v="0"/>
    <x v="3"/>
    <s v="STAFF-174"/>
    <n v="174"/>
    <x v="0"/>
    <x v="0"/>
    <x v="0"/>
    <s v="No"/>
    <s v="Y"/>
    <n v="3"/>
    <n v="-2"/>
    <n v="0"/>
    <n v="50"/>
    <x v="1"/>
    <m/>
    <n v="0"/>
    <n v="1"/>
    <n v="809"/>
    <n v="12"/>
    <s v="Bachelor's Degree"/>
    <n v="1"/>
    <n v="3"/>
    <n v="77"/>
    <n v="3"/>
    <n v="3"/>
    <n v="4"/>
    <n v="9208"/>
    <n v="6645"/>
    <n v="4"/>
    <n v="11"/>
    <n v="3"/>
    <n v="4"/>
    <n v="80"/>
    <x v="0"/>
    <n v="16"/>
    <n v="3"/>
    <n v="2"/>
    <n v="2"/>
    <n v="2"/>
    <n v="1"/>
  </r>
  <r>
    <s v="Yes"/>
    <s v="Travel_Rarely"/>
    <x v="2"/>
    <s v="Ex-Employees"/>
    <x v="0"/>
    <x v="0"/>
    <s v="STAFF-175"/>
    <n v="175"/>
    <x v="0"/>
    <x v="0"/>
    <x v="1"/>
    <s v="Yes"/>
    <s v="Y"/>
    <n v="2"/>
    <n v="-2"/>
    <n v="0"/>
    <n v="31"/>
    <x v="0"/>
    <n v="1"/>
    <n v="1"/>
    <n v="0"/>
    <n v="542"/>
    <n v="20"/>
    <s v="Bachelor's Degree"/>
    <n v="1"/>
    <n v="2"/>
    <n v="71"/>
    <n v="1"/>
    <n v="2"/>
    <n v="2"/>
    <n v="4559"/>
    <n v="24788"/>
    <n v="3"/>
    <n v="11"/>
    <n v="3"/>
    <n v="3"/>
    <n v="80"/>
    <x v="1"/>
    <n v="4"/>
    <n v="3"/>
    <n v="2"/>
    <n v="2"/>
    <n v="2"/>
    <n v="2"/>
  </r>
  <r>
    <s v="No"/>
    <s v="Travel_Rarely"/>
    <x v="0"/>
    <s v="Current Employees"/>
    <x v="0"/>
    <x v="0"/>
    <s v="STAFF-176"/>
    <n v="176"/>
    <x v="1"/>
    <x v="0"/>
    <x v="2"/>
    <s v="Yes"/>
    <s v="Y"/>
    <n v="2"/>
    <n v="-2"/>
    <n v="0"/>
    <n v="41"/>
    <x v="1"/>
    <m/>
    <n v="0"/>
    <n v="1"/>
    <n v="802"/>
    <n v="9"/>
    <s v="High School"/>
    <n v="1"/>
    <n v="3"/>
    <n v="96"/>
    <n v="3"/>
    <n v="3"/>
    <n v="2"/>
    <n v="8189"/>
    <n v="21196"/>
    <n v="3"/>
    <n v="13"/>
    <n v="3"/>
    <n v="3"/>
    <n v="80"/>
    <x v="1"/>
    <n v="12"/>
    <n v="3"/>
    <n v="9"/>
    <n v="7"/>
    <n v="0"/>
    <n v="7"/>
  </r>
  <r>
    <s v="No"/>
    <s v="Travel_Rarely"/>
    <x v="2"/>
    <s v="Current Employees"/>
    <x v="2"/>
    <x v="0"/>
    <s v="STAFF-177"/>
    <n v="177"/>
    <x v="0"/>
    <x v="8"/>
    <x v="1"/>
    <s v="No"/>
    <s v="Y"/>
    <n v="3"/>
    <n v="-2"/>
    <n v="0"/>
    <n v="26"/>
    <x v="1"/>
    <m/>
    <n v="0"/>
    <n v="1"/>
    <n v="1355"/>
    <n v="25"/>
    <s v="High School"/>
    <n v="1"/>
    <n v="3"/>
    <n v="61"/>
    <n v="3"/>
    <n v="1"/>
    <n v="2"/>
    <n v="2942"/>
    <n v="8916"/>
    <n v="1"/>
    <n v="23"/>
    <n v="4"/>
    <n v="4"/>
    <n v="80"/>
    <x v="1"/>
    <n v="8"/>
    <n v="3"/>
    <n v="8"/>
    <n v="7"/>
    <n v="5"/>
    <n v="7"/>
  </r>
  <r>
    <s v="No"/>
    <s v="Travel_Rarely"/>
    <x v="0"/>
    <s v="Current Employees"/>
    <x v="1"/>
    <x v="2"/>
    <s v="STAFF-178"/>
    <n v="178"/>
    <x v="1"/>
    <x v="3"/>
    <x v="2"/>
    <s v="No"/>
    <s v="Y"/>
    <n v="0"/>
    <n v="-2"/>
    <n v="0"/>
    <n v="36"/>
    <x v="1"/>
    <m/>
    <n v="0"/>
    <n v="1"/>
    <n v="216"/>
    <n v="6"/>
    <s v="Associates Degree"/>
    <n v="1"/>
    <n v="2"/>
    <n v="84"/>
    <n v="3"/>
    <n v="2"/>
    <n v="3"/>
    <n v="4941"/>
    <n v="2819"/>
    <n v="6"/>
    <n v="20"/>
    <n v="4"/>
    <n v="4"/>
    <n v="80"/>
    <x v="3"/>
    <n v="7"/>
    <n v="3"/>
    <n v="3"/>
    <n v="2"/>
    <n v="0"/>
    <n v="1"/>
  </r>
  <r>
    <s v="Yes"/>
    <s v="Travel_Frequently"/>
    <x v="1"/>
    <s v="Ex-Employees"/>
    <x v="1"/>
    <x v="0"/>
    <s v="STAFF-179"/>
    <n v="179"/>
    <x v="1"/>
    <x v="3"/>
    <x v="0"/>
    <s v="No"/>
    <s v="Y"/>
    <n v="2"/>
    <n v="-2"/>
    <n v="0"/>
    <n v="51"/>
    <x v="0"/>
    <n v="1"/>
    <n v="1"/>
    <n v="0"/>
    <n v="1150"/>
    <n v="8"/>
    <s v="Master's Degree"/>
    <n v="1"/>
    <n v="1"/>
    <n v="53"/>
    <n v="1"/>
    <n v="3"/>
    <n v="2"/>
    <n v="10650"/>
    <n v="25150"/>
    <n v="2"/>
    <n v="15"/>
    <n v="3"/>
    <n v="4"/>
    <n v="80"/>
    <x v="0"/>
    <n v="18"/>
    <n v="3"/>
    <n v="4"/>
    <n v="2"/>
    <n v="0"/>
    <n v="3"/>
  </r>
  <r>
    <s v="No"/>
    <s v="Travel_Rarely"/>
    <x v="0"/>
    <s v="Current Employees"/>
    <x v="0"/>
    <x v="0"/>
    <s v="STAFF-182"/>
    <n v="182"/>
    <x v="0"/>
    <x v="0"/>
    <x v="1"/>
    <s v="No"/>
    <s v="Y"/>
    <n v="1"/>
    <n v="-2"/>
    <n v="0"/>
    <n v="39"/>
    <x v="1"/>
    <m/>
    <n v="0"/>
    <n v="1"/>
    <n v="1329"/>
    <n v="4"/>
    <s v="Master's Degree"/>
    <n v="1"/>
    <n v="4"/>
    <n v="47"/>
    <n v="2"/>
    <n v="2"/>
    <n v="2"/>
    <n v="5902"/>
    <n v="14590"/>
    <n v="4"/>
    <n v="14"/>
    <n v="3"/>
    <n v="3"/>
    <n v="80"/>
    <x v="1"/>
    <n v="17"/>
    <n v="4"/>
    <n v="15"/>
    <n v="11"/>
    <n v="5"/>
    <n v="9"/>
  </r>
  <r>
    <s v="No"/>
    <s v="Travel_Rarely"/>
    <x v="2"/>
    <s v="Current Employees"/>
    <x v="0"/>
    <x v="0"/>
    <s v="STAFF-183"/>
    <n v="183"/>
    <x v="1"/>
    <x v="0"/>
    <x v="1"/>
    <s v="No"/>
    <s v="Y"/>
    <n v="3"/>
    <n v="-2"/>
    <n v="0"/>
    <n v="25"/>
    <x v="1"/>
    <m/>
    <n v="0"/>
    <n v="1"/>
    <n v="959"/>
    <n v="28"/>
    <s v="Bachelor's Degree"/>
    <n v="1"/>
    <n v="1"/>
    <n v="41"/>
    <n v="2"/>
    <n v="2"/>
    <n v="2"/>
    <n v="8639"/>
    <n v="24835"/>
    <n v="2"/>
    <n v="18"/>
    <n v="3"/>
    <n v="4"/>
    <n v="80"/>
    <x v="0"/>
    <n v="6"/>
    <n v="3"/>
    <n v="2"/>
    <n v="2"/>
    <n v="2"/>
    <n v="2"/>
  </r>
  <r>
    <s v="No"/>
    <s v="Travel_Rarely"/>
    <x v="2"/>
    <s v="Current Employees"/>
    <x v="2"/>
    <x v="5"/>
    <s v="STAFF-184"/>
    <n v="184"/>
    <x v="1"/>
    <x v="8"/>
    <x v="1"/>
    <s v="Yes"/>
    <s v="Y"/>
    <n v="2"/>
    <n v="-2"/>
    <n v="0"/>
    <n v="30"/>
    <x v="1"/>
    <m/>
    <n v="0"/>
    <n v="1"/>
    <n v="1240"/>
    <n v="9"/>
    <s v="Bachelor's Degree"/>
    <n v="1"/>
    <n v="3"/>
    <n v="48"/>
    <n v="3"/>
    <n v="2"/>
    <n v="4"/>
    <n v="6347"/>
    <n v="13982"/>
    <n v="0"/>
    <n v="19"/>
    <n v="3"/>
    <n v="4"/>
    <n v="80"/>
    <x v="0"/>
    <n v="12"/>
    <n v="1"/>
    <n v="11"/>
    <n v="9"/>
    <n v="4"/>
    <n v="7"/>
  </r>
  <r>
    <s v="Yes"/>
    <s v="Travel_Rarely"/>
    <x v="2"/>
    <s v="Ex-Employees"/>
    <x v="1"/>
    <x v="2"/>
    <s v="STAFF-190"/>
    <n v="190"/>
    <x v="0"/>
    <x v="2"/>
    <x v="0"/>
    <s v="No"/>
    <s v="Y"/>
    <n v="2"/>
    <n v="-2"/>
    <n v="0"/>
    <n v="32"/>
    <x v="0"/>
    <n v="1"/>
    <n v="1"/>
    <n v="0"/>
    <n v="1033"/>
    <n v="9"/>
    <s v="Bachelor's Degree"/>
    <n v="1"/>
    <n v="1"/>
    <n v="41"/>
    <n v="3"/>
    <n v="1"/>
    <n v="1"/>
    <n v="4200"/>
    <n v="10224"/>
    <n v="7"/>
    <n v="22"/>
    <n v="4"/>
    <n v="1"/>
    <n v="80"/>
    <x v="0"/>
    <n v="10"/>
    <n v="4"/>
    <n v="5"/>
    <n v="4"/>
    <n v="0"/>
    <n v="4"/>
  </r>
  <r>
    <s v="No"/>
    <s v="Travel_Rarely"/>
    <x v="1"/>
    <s v="Current Employees"/>
    <x v="1"/>
    <x v="2"/>
    <s v="STAFF-192"/>
    <n v="192"/>
    <x v="1"/>
    <x v="1"/>
    <x v="0"/>
    <s v="No"/>
    <s v="Y"/>
    <n v="2"/>
    <n v="-2"/>
    <n v="0"/>
    <n v="45"/>
    <x v="1"/>
    <m/>
    <n v="0"/>
    <n v="1"/>
    <n v="1316"/>
    <n v="29"/>
    <s v="Bachelor's Degree"/>
    <n v="1"/>
    <n v="3"/>
    <n v="83"/>
    <n v="3"/>
    <n v="1"/>
    <n v="4"/>
    <n v="3452"/>
    <n v="9752"/>
    <n v="5"/>
    <n v="13"/>
    <n v="3"/>
    <n v="2"/>
    <n v="80"/>
    <x v="0"/>
    <n v="9"/>
    <n v="2"/>
    <n v="6"/>
    <n v="5"/>
    <n v="0"/>
    <n v="3"/>
  </r>
  <r>
    <s v="No"/>
    <s v="Travel_Rarely"/>
    <x v="0"/>
    <s v="Current Employees"/>
    <x v="1"/>
    <x v="4"/>
    <s v="STAFF-193"/>
    <n v="193"/>
    <x v="0"/>
    <x v="1"/>
    <x v="0"/>
    <s v="Yes"/>
    <s v="Y"/>
    <n v="2"/>
    <n v="-2"/>
    <n v="0"/>
    <n v="38"/>
    <x v="1"/>
    <m/>
    <n v="0"/>
    <n v="1"/>
    <n v="364"/>
    <n v="3"/>
    <s v="Doctoral Degree"/>
    <n v="1"/>
    <n v="4"/>
    <n v="32"/>
    <n v="3"/>
    <n v="2"/>
    <n v="3"/>
    <n v="4317"/>
    <n v="2302"/>
    <n v="3"/>
    <n v="20"/>
    <n v="4"/>
    <n v="2"/>
    <n v="80"/>
    <x v="0"/>
    <n v="19"/>
    <n v="3"/>
    <n v="3"/>
    <n v="2"/>
    <n v="2"/>
    <n v="2"/>
  </r>
  <r>
    <s v="No"/>
    <s v="Travel_Rarely"/>
    <x v="2"/>
    <s v="Current Employees"/>
    <x v="1"/>
    <x v="0"/>
    <s v="STAFF-194"/>
    <n v="194"/>
    <x v="0"/>
    <x v="1"/>
    <x v="0"/>
    <s v="No"/>
    <s v="Y"/>
    <n v="4"/>
    <n v="-2"/>
    <n v="0"/>
    <n v="30"/>
    <x v="1"/>
    <m/>
    <n v="0"/>
    <n v="1"/>
    <n v="438"/>
    <n v="18"/>
    <s v="Bachelor's Degree"/>
    <n v="1"/>
    <n v="1"/>
    <n v="75"/>
    <n v="3"/>
    <n v="1"/>
    <n v="2"/>
    <n v="2632"/>
    <n v="23910"/>
    <n v="1"/>
    <n v="14"/>
    <n v="3"/>
    <n v="3"/>
    <n v="80"/>
    <x v="0"/>
    <n v="5"/>
    <n v="2"/>
    <n v="5"/>
    <n v="4"/>
    <n v="0"/>
    <n v="4"/>
  </r>
  <r>
    <s v="No"/>
    <s v="Travel_Frequently"/>
    <x v="2"/>
    <s v="Current Employees"/>
    <x v="0"/>
    <x v="2"/>
    <s v="STAFF-195"/>
    <n v="195"/>
    <x v="1"/>
    <x v="0"/>
    <x v="2"/>
    <s v="No"/>
    <s v="Y"/>
    <n v="2"/>
    <n v="-2"/>
    <n v="0"/>
    <n v="32"/>
    <x v="1"/>
    <m/>
    <n v="0"/>
    <n v="1"/>
    <n v="689"/>
    <n v="9"/>
    <s v="Associates Degree"/>
    <n v="1"/>
    <n v="4"/>
    <n v="35"/>
    <n v="1"/>
    <n v="2"/>
    <n v="4"/>
    <n v="4668"/>
    <n v="22812"/>
    <n v="0"/>
    <n v="17"/>
    <n v="3"/>
    <n v="4"/>
    <n v="80"/>
    <x v="2"/>
    <n v="9"/>
    <n v="4"/>
    <n v="8"/>
    <n v="7"/>
    <n v="0"/>
    <n v="7"/>
  </r>
  <r>
    <s v="No"/>
    <s v="Travel_Rarely"/>
    <x v="2"/>
    <s v="Current Employees"/>
    <x v="1"/>
    <x v="4"/>
    <s v="STAFF-197"/>
    <n v="197"/>
    <x v="0"/>
    <x v="1"/>
    <x v="2"/>
    <s v="No"/>
    <s v="Y"/>
    <n v="3"/>
    <n v="-2"/>
    <n v="0"/>
    <n v="30"/>
    <x v="1"/>
    <m/>
    <n v="0"/>
    <n v="1"/>
    <n v="201"/>
    <n v="5"/>
    <s v="Bachelor's Degree"/>
    <n v="1"/>
    <n v="4"/>
    <n v="84"/>
    <n v="3"/>
    <n v="1"/>
    <n v="4"/>
    <n v="3204"/>
    <n v="10415"/>
    <n v="5"/>
    <n v="14"/>
    <n v="3"/>
    <n v="4"/>
    <n v="80"/>
    <x v="1"/>
    <n v="8"/>
    <n v="3"/>
    <n v="3"/>
    <n v="2"/>
    <n v="2"/>
    <n v="2"/>
  </r>
  <r>
    <s v="No"/>
    <s v="Travel_Rarely"/>
    <x v="2"/>
    <s v="Current Employees"/>
    <x v="1"/>
    <x v="2"/>
    <s v="STAFF-198"/>
    <n v="198"/>
    <x v="1"/>
    <x v="2"/>
    <x v="0"/>
    <s v="No"/>
    <s v="Y"/>
    <n v="3"/>
    <n v="-2"/>
    <n v="0"/>
    <n v="30"/>
    <x v="1"/>
    <m/>
    <n v="0"/>
    <n v="1"/>
    <n v="1427"/>
    <n v="2"/>
    <s v="High School"/>
    <n v="1"/>
    <n v="2"/>
    <n v="35"/>
    <n v="2"/>
    <n v="1"/>
    <n v="4"/>
    <n v="2720"/>
    <n v="11162"/>
    <n v="0"/>
    <n v="13"/>
    <n v="3"/>
    <n v="4"/>
    <n v="80"/>
    <x v="0"/>
    <n v="6"/>
    <n v="3"/>
    <n v="5"/>
    <n v="3"/>
    <n v="1"/>
    <n v="2"/>
  </r>
  <r>
    <s v="No"/>
    <s v="Travel_Frequently"/>
    <x v="0"/>
    <s v="Current Employees"/>
    <x v="1"/>
    <x v="0"/>
    <s v="STAFF-199"/>
    <n v="199"/>
    <x v="1"/>
    <x v="5"/>
    <x v="2"/>
    <s v="No"/>
    <s v="Y"/>
    <n v="2"/>
    <n v="-2"/>
    <n v="0"/>
    <n v="41"/>
    <x v="1"/>
    <m/>
    <n v="0"/>
    <n v="1"/>
    <n v="857"/>
    <n v="10"/>
    <s v="Bachelor's Degree"/>
    <n v="1"/>
    <n v="4"/>
    <n v="91"/>
    <n v="2"/>
    <n v="4"/>
    <n v="2"/>
    <n v="17181"/>
    <n v="12888"/>
    <n v="4"/>
    <n v="13"/>
    <n v="3"/>
    <n v="2"/>
    <n v="80"/>
    <x v="1"/>
    <n v="21"/>
    <n v="2"/>
    <n v="7"/>
    <n v="6"/>
    <n v="7"/>
    <n v="7"/>
  </r>
  <r>
    <s v="No"/>
    <s v="Travel_Rarely"/>
    <x v="0"/>
    <s v="Current Employees"/>
    <x v="1"/>
    <x v="0"/>
    <s v="STAFF-200"/>
    <n v="200"/>
    <x v="1"/>
    <x v="2"/>
    <x v="1"/>
    <s v="No"/>
    <s v="Y"/>
    <n v="2"/>
    <n v="-2"/>
    <n v="0"/>
    <n v="41"/>
    <x v="1"/>
    <m/>
    <n v="0"/>
    <n v="1"/>
    <n v="933"/>
    <n v="9"/>
    <s v="Master's Degree"/>
    <n v="1"/>
    <n v="3"/>
    <n v="94"/>
    <n v="3"/>
    <n v="1"/>
    <n v="2"/>
    <n v="2238"/>
    <n v="6961"/>
    <n v="2"/>
    <n v="21"/>
    <n v="4"/>
    <n v="4"/>
    <n v="80"/>
    <x v="1"/>
    <n v="7"/>
    <n v="3"/>
    <n v="5"/>
    <n v="0"/>
    <n v="1"/>
    <n v="4"/>
  </r>
  <r>
    <s v="No"/>
    <s v="Travel_Rarely"/>
    <x v="4"/>
    <s v="Current Employees"/>
    <x v="1"/>
    <x v="2"/>
    <s v="STAFF-201"/>
    <n v="201"/>
    <x v="0"/>
    <x v="2"/>
    <x v="0"/>
    <s v="No"/>
    <s v="Y"/>
    <n v="3"/>
    <n v="-2"/>
    <n v="0"/>
    <n v="19"/>
    <x v="1"/>
    <m/>
    <n v="0"/>
    <n v="1"/>
    <n v="1181"/>
    <n v="3"/>
    <s v="High School"/>
    <n v="1"/>
    <n v="2"/>
    <n v="79"/>
    <n v="3"/>
    <n v="1"/>
    <n v="3"/>
    <n v="1483"/>
    <n v="16102"/>
    <n v="1"/>
    <n v="14"/>
    <n v="3"/>
    <n v="4"/>
    <n v="80"/>
    <x v="0"/>
    <n v="1"/>
    <n v="3"/>
    <n v="1"/>
    <n v="0"/>
    <n v="0"/>
    <n v="0"/>
  </r>
  <r>
    <s v="No"/>
    <s v="Travel_Frequently"/>
    <x v="0"/>
    <s v="Current Employees"/>
    <x v="1"/>
    <x v="2"/>
    <s v="STAFF-202"/>
    <n v="202"/>
    <x v="0"/>
    <x v="1"/>
    <x v="2"/>
    <s v="No"/>
    <s v="Y"/>
    <n v="2"/>
    <n v="-2"/>
    <n v="0"/>
    <n v="40"/>
    <x v="1"/>
    <m/>
    <n v="0"/>
    <n v="1"/>
    <n v="1395"/>
    <n v="26"/>
    <s v="Bachelor's Degree"/>
    <n v="1"/>
    <n v="2"/>
    <n v="54"/>
    <n v="3"/>
    <n v="2"/>
    <n v="3"/>
    <n v="5605"/>
    <n v="8504"/>
    <n v="1"/>
    <n v="11"/>
    <n v="3"/>
    <n v="1"/>
    <n v="80"/>
    <x v="1"/>
    <n v="20"/>
    <n v="3"/>
    <n v="20"/>
    <n v="7"/>
    <n v="2"/>
    <n v="13"/>
  </r>
  <r>
    <s v="No"/>
    <s v="Travel_Rarely"/>
    <x v="0"/>
    <s v="Current Employees"/>
    <x v="0"/>
    <x v="3"/>
    <s v="STAFF-204"/>
    <n v="204"/>
    <x v="1"/>
    <x v="0"/>
    <x v="1"/>
    <s v="No"/>
    <s v="Y"/>
    <n v="3"/>
    <n v="-2"/>
    <n v="0"/>
    <n v="35"/>
    <x v="1"/>
    <m/>
    <n v="0"/>
    <n v="1"/>
    <n v="662"/>
    <n v="1"/>
    <s v="Doctoral Degree"/>
    <n v="1"/>
    <n v="3"/>
    <n v="94"/>
    <n v="3"/>
    <n v="3"/>
    <n v="3"/>
    <n v="7295"/>
    <n v="11439"/>
    <n v="1"/>
    <n v="13"/>
    <n v="3"/>
    <n v="1"/>
    <n v="80"/>
    <x v="3"/>
    <n v="10"/>
    <n v="3"/>
    <n v="10"/>
    <n v="8"/>
    <n v="0"/>
    <n v="6"/>
  </r>
  <r>
    <s v="No"/>
    <s v="Travel_Rarely"/>
    <x v="1"/>
    <s v="Current Employees"/>
    <x v="0"/>
    <x v="3"/>
    <s v="STAFF-205"/>
    <n v="205"/>
    <x v="1"/>
    <x v="6"/>
    <x v="1"/>
    <s v="Yes"/>
    <s v="Y"/>
    <n v="3"/>
    <n v="-2"/>
    <n v="0"/>
    <n v="53"/>
    <x v="1"/>
    <m/>
    <n v="0"/>
    <n v="1"/>
    <n v="1436"/>
    <n v="6"/>
    <s v="Associates Degree"/>
    <n v="1"/>
    <n v="2"/>
    <n v="34"/>
    <n v="3"/>
    <n v="2"/>
    <n v="3"/>
    <n v="2306"/>
    <n v="16047"/>
    <n v="2"/>
    <n v="20"/>
    <n v="4"/>
    <n v="4"/>
    <n v="80"/>
    <x v="1"/>
    <n v="13"/>
    <n v="1"/>
    <n v="7"/>
    <n v="7"/>
    <n v="4"/>
    <n v="5"/>
  </r>
  <r>
    <s v="No"/>
    <s v="Travel_Rarely"/>
    <x v="1"/>
    <s v="Current Employees"/>
    <x v="1"/>
    <x v="0"/>
    <s v="STAFF-206"/>
    <n v="206"/>
    <x v="1"/>
    <x v="2"/>
    <x v="2"/>
    <s v="No"/>
    <s v="Y"/>
    <n v="2"/>
    <n v="-2"/>
    <n v="0"/>
    <n v="45"/>
    <x v="1"/>
    <m/>
    <n v="0"/>
    <n v="1"/>
    <n v="194"/>
    <n v="9"/>
    <s v="Bachelor's Degree"/>
    <n v="1"/>
    <n v="2"/>
    <n v="60"/>
    <n v="3"/>
    <n v="2"/>
    <n v="2"/>
    <n v="2348"/>
    <n v="10901"/>
    <n v="8"/>
    <n v="18"/>
    <n v="3"/>
    <n v="3"/>
    <n v="80"/>
    <x v="1"/>
    <n v="20"/>
    <n v="1"/>
    <n v="17"/>
    <n v="9"/>
    <n v="0"/>
    <n v="15"/>
  </r>
  <r>
    <s v="No"/>
    <s v="Travel_Frequently"/>
    <x v="2"/>
    <s v="Current Employees"/>
    <x v="0"/>
    <x v="3"/>
    <s v="STAFF-207"/>
    <n v="207"/>
    <x v="0"/>
    <x v="0"/>
    <x v="0"/>
    <s v="No"/>
    <s v="Y"/>
    <n v="2"/>
    <n v="-2"/>
    <n v="0"/>
    <n v="32"/>
    <x v="1"/>
    <m/>
    <n v="0"/>
    <n v="1"/>
    <n v="967"/>
    <n v="8"/>
    <s v="Bachelor's Degree"/>
    <n v="1"/>
    <n v="2"/>
    <n v="43"/>
    <n v="3"/>
    <n v="3"/>
    <n v="4"/>
    <n v="8998"/>
    <n v="15589"/>
    <n v="1"/>
    <n v="14"/>
    <n v="3"/>
    <n v="4"/>
    <n v="80"/>
    <x v="0"/>
    <n v="9"/>
    <n v="3"/>
    <n v="9"/>
    <n v="8"/>
    <n v="3"/>
    <n v="7"/>
  </r>
  <r>
    <s v="No"/>
    <s v="Non-Travel"/>
    <x v="2"/>
    <s v="Current Employees"/>
    <x v="1"/>
    <x v="4"/>
    <s v="STAFF-208"/>
    <n v="208"/>
    <x v="1"/>
    <x v="3"/>
    <x v="1"/>
    <s v="No"/>
    <s v="Y"/>
    <n v="1"/>
    <n v="-2"/>
    <n v="0"/>
    <n v="29"/>
    <x v="1"/>
    <m/>
    <n v="0"/>
    <n v="1"/>
    <n v="1496"/>
    <n v="1"/>
    <s v="High School"/>
    <n v="1"/>
    <n v="4"/>
    <n v="41"/>
    <n v="3"/>
    <n v="2"/>
    <n v="4"/>
    <n v="4319"/>
    <n v="26283"/>
    <n v="1"/>
    <n v="13"/>
    <n v="3"/>
    <n v="1"/>
    <n v="80"/>
    <x v="1"/>
    <n v="10"/>
    <n v="3"/>
    <n v="10"/>
    <n v="7"/>
    <n v="0"/>
    <n v="9"/>
  </r>
  <r>
    <s v="No"/>
    <s v="Travel_Rarely"/>
    <x v="1"/>
    <s v="Current Employees"/>
    <x v="1"/>
    <x v="2"/>
    <s v="STAFF-211"/>
    <n v="211"/>
    <x v="1"/>
    <x v="3"/>
    <x v="1"/>
    <s v="No"/>
    <s v="Y"/>
    <n v="2"/>
    <n v="-2"/>
    <n v="0"/>
    <n v="51"/>
    <x v="1"/>
    <m/>
    <n v="0"/>
    <n v="1"/>
    <n v="1169"/>
    <n v="7"/>
    <s v="Master's Degree"/>
    <n v="1"/>
    <n v="2"/>
    <n v="34"/>
    <n v="2"/>
    <n v="2"/>
    <n v="3"/>
    <n v="6132"/>
    <n v="13983"/>
    <n v="2"/>
    <n v="17"/>
    <n v="3"/>
    <n v="3"/>
    <n v="80"/>
    <x v="0"/>
    <n v="10"/>
    <n v="3"/>
    <n v="1"/>
    <n v="0"/>
    <n v="0"/>
    <n v="0"/>
  </r>
  <r>
    <s v="No"/>
    <s v="Travel_Rarely"/>
    <x v="3"/>
    <s v="Current Employees"/>
    <x v="1"/>
    <x v="2"/>
    <s v="STAFF-214"/>
    <n v="214"/>
    <x v="0"/>
    <x v="1"/>
    <x v="1"/>
    <s v="Yes"/>
    <s v="Y"/>
    <n v="3"/>
    <n v="-2"/>
    <n v="0"/>
    <n v="58"/>
    <x v="1"/>
    <m/>
    <n v="0"/>
    <n v="1"/>
    <n v="1145"/>
    <n v="9"/>
    <s v="Bachelor's Degree"/>
    <n v="1"/>
    <n v="2"/>
    <n v="75"/>
    <n v="2"/>
    <n v="1"/>
    <n v="3"/>
    <n v="3346"/>
    <n v="11873"/>
    <n v="4"/>
    <n v="20"/>
    <n v="4"/>
    <n v="2"/>
    <n v="80"/>
    <x v="1"/>
    <n v="9"/>
    <n v="2"/>
    <n v="1"/>
    <n v="0"/>
    <n v="0"/>
    <n v="0"/>
  </r>
  <r>
    <s v="No"/>
    <s v="Travel_Rarely"/>
    <x v="0"/>
    <s v="Current Employees"/>
    <x v="0"/>
    <x v="3"/>
    <s v="STAFF-215"/>
    <n v="215"/>
    <x v="1"/>
    <x v="0"/>
    <x v="1"/>
    <s v="No"/>
    <s v="Y"/>
    <n v="2"/>
    <n v="-2"/>
    <n v="0"/>
    <n v="40"/>
    <x v="1"/>
    <m/>
    <n v="0"/>
    <n v="1"/>
    <n v="630"/>
    <n v="4"/>
    <s v="Master's Degree"/>
    <n v="1"/>
    <n v="3"/>
    <n v="67"/>
    <n v="2"/>
    <n v="3"/>
    <n v="4"/>
    <n v="10855"/>
    <n v="8552"/>
    <n v="7"/>
    <n v="11"/>
    <n v="3"/>
    <n v="1"/>
    <n v="80"/>
    <x v="1"/>
    <n v="15"/>
    <n v="2"/>
    <n v="12"/>
    <n v="11"/>
    <n v="2"/>
    <n v="11"/>
  </r>
  <r>
    <s v="No"/>
    <s v="Travel_Frequently"/>
    <x v="2"/>
    <s v="Current Employees"/>
    <x v="0"/>
    <x v="3"/>
    <s v="STAFF-216"/>
    <n v="216"/>
    <x v="0"/>
    <x v="6"/>
    <x v="1"/>
    <s v="No"/>
    <s v="Y"/>
    <n v="3"/>
    <n v="-2"/>
    <n v="0"/>
    <n v="34"/>
    <x v="1"/>
    <m/>
    <n v="0"/>
    <n v="1"/>
    <n v="303"/>
    <n v="2"/>
    <s v="Master's Degree"/>
    <n v="1"/>
    <n v="3"/>
    <n v="75"/>
    <n v="3"/>
    <n v="1"/>
    <n v="3"/>
    <n v="2231"/>
    <n v="11314"/>
    <n v="6"/>
    <n v="18"/>
    <n v="3"/>
    <n v="4"/>
    <n v="80"/>
    <x v="1"/>
    <n v="6"/>
    <n v="3"/>
    <n v="4"/>
    <n v="3"/>
    <n v="1"/>
    <n v="2"/>
  </r>
  <r>
    <s v="No"/>
    <s v="Travel_Rarely"/>
    <x v="4"/>
    <s v="Current Employees"/>
    <x v="1"/>
    <x v="2"/>
    <s v="STAFF-217"/>
    <n v="217"/>
    <x v="1"/>
    <x v="1"/>
    <x v="1"/>
    <s v="No"/>
    <s v="Y"/>
    <n v="6"/>
    <n v="-2"/>
    <n v="0"/>
    <n v="22"/>
    <x v="1"/>
    <m/>
    <n v="0"/>
    <n v="1"/>
    <n v="1256"/>
    <n v="19"/>
    <s v="High School"/>
    <n v="1"/>
    <n v="3"/>
    <n v="80"/>
    <n v="3"/>
    <n v="1"/>
    <n v="4"/>
    <n v="2323"/>
    <n v="11992"/>
    <n v="1"/>
    <n v="24"/>
    <n v="4"/>
    <n v="1"/>
    <n v="80"/>
    <x v="3"/>
    <n v="2"/>
    <n v="3"/>
    <n v="2"/>
    <n v="2"/>
    <n v="2"/>
    <n v="2"/>
  </r>
  <r>
    <s v="No"/>
    <s v="Non-Travel"/>
    <x v="2"/>
    <s v="Current Employees"/>
    <x v="1"/>
    <x v="2"/>
    <s v="STAFF-218"/>
    <n v="218"/>
    <x v="1"/>
    <x v="1"/>
    <x v="2"/>
    <s v="No"/>
    <s v="Y"/>
    <n v="1"/>
    <n v="-2"/>
    <n v="0"/>
    <n v="27"/>
    <x v="1"/>
    <m/>
    <n v="0"/>
    <n v="1"/>
    <n v="691"/>
    <n v="9"/>
    <s v="Bachelor's Degree"/>
    <n v="1"/>
    <n v="4"/>
    <n v="57"/>
    <n v="3"/>
    <n v="1"/>
    <n v="3"/>
    <n v="2024"/>
    <n v="5970"/>
    <n v="6"/>
    <n v="18"/>
    <n v="3"/>
    <n v="4"/>
    <n v="80"/>
    <x v="1"/>
    <n v="6"/>
    <n v="1"/>
    <n v="2"/>
    <n v="2"/>
    <n v="2"/>
    <n v="2"/>
  </r>
  <r>
    <s v="No"/>
    <s v="Travel_Rarely"/>
    <x v="2"/>
    <s v="Current Employees"/>
    <x v="1"/>
    <x v="2"/>
    <s v="STAFF-221"/>
    <n v="221"/>
    <x v="1"/>
    <x v="1"/>
    <x v="1"/>
    <s v="No"/>
    <s v="Y"/>
    <n v="2"/>
    <n v="-2"/>
    <n v="0"/>
    <n v="28"/>
    <x v="1"/>
    <m/>
    <n v="0"/>
    <n v="1"/>
    <n v="440"/>
    <n v="21"/>
    <s v="Bachelor's Degree"/>
    <n v="1"/>
    <n v="3"/>
    <n v="42"/>
    <n v="3"/>
    <n v="1"/>
    <n v="4"/>
    <n v="2713"/>
    <n v="6672"/>
    <n v="1"/>
    <n v="11"/>
    <n v="3"/>
    <n v="3"/>
    <n v="80"/>
    <x v="1"/>
    <n v="5"/>
    <n v="1"/>
    <n v="5"/>
    <n v="2"/>
    <n v="0"/>
    <n v="2"/>
  </r>
  <r>
    <s v="No"/>
    <s v="Travel_Rarely"/>
    <x v="3"/>
    <s v="Current Employees"/>
    <x v="1"/>
    <x v="0"/>
    <s v="STAFF-223"/>
    <n v="223"/>
    <x v="1"/>
    <x v="4"/>
    <x v="2"/>
    <s v="Yes"/>
    <s v="Y"/>
    <n v="2"/>
    <n v="-2"/>
    <n v="0"/>
    <n v="57"/>
    <x v="1"/>
    <m/>
    <n v="0"/>
    <n v="1"/>
    <n v="334"/>
    <n v="24"/>
    <s v="Associates Degree"/>
    <n v="1"/>
    <n v="3"/>
    <n v="83"/>
    <n v="4"/>
    <n v="3"/>
    <n v="2"/>
    <n v="9439"/>
    <n v="23402"/>
    <n v="3"/>
    <n v="16"/>
    <n v="3"/>
    <n v="2"/>
    <n v="80"/>
    <x v="1"/>
    <n v="12"/>
    <n v="1"/>
    <n v="5"/>
    <n v="3"/>
    <n v="1"/>
    <n v="4"/>
  </r>
  <r>
    <s v="No"/>
    <s v="Non-Travel"/>
    <x v="2"/>
    <s v="Current Employees"/>
    <x v="1"/>
    <x v="2"/>
    <s v="STAFF-224"/>
    <n v="224"/>
    <x v="1"/>
    <x v="1"/>
    <x v="2"/>
    <s v="Yes"/>
    <s v="Y"/>
    <n v="2"/>
    <n v="-2"/>
    <n v="0"/>
    <n v="27"/>
    <x v="1"/>
    <m/>
    <n v="0"/>
    <n v="1"/>
    <n v="1450"/>
    <n v="3"/>
    <s v="Bachelor's Degree"/>
    <n v="1"/>
    <n v="3"/>
    <n v="79"/>
    <n v="2"/>
    <n v="1"/>
    <n v="3"/>
    <n v="2566"/>
    <n v="25326"/>
    <n v="1"/>
    <n v="15"/>
    <n v="3"/>
    <n v="4"/>
    <n v="80"/>
    <x v="1"/>
    <n v="1"/>
    <n v="2"/>
    <n v="1"/>
    <n v="1"/>
    <n v="0"/>
    <n v="1"/>
  </r>
  <r>
    <s v="No"/>
    <s v="Travel_Rarely"/>
    <x v="1"/>
    <s v="Current Employees"/>
    <x v="1"/>
    <x v="0"/>
    <s v="STAFF-226"/>
    <n v="226"/>
    <x v="0"/>
    <x v="5"/>
    <x v="0"/>
    <s v="No"/>
    <s v="Y"/>
    <n v="5"/>
    <n v="-2"/>
    <n v="0"/>
    <n v="50"/>
    <x v="1"/>
    <m/>
    <n v="0"/>
    <n v="1"/>
    <n v="1452"/>
    <n v="11"/>
    <s v="Bachelor's Degree"/>
    <n v="1"/>
    <n v="3"/>
    <n v="53"/>
    <n v="3"/>
    <n v="5"/>
    <n v="2"/>
    <n v="19926"/>
    <n v="17053"/>
    <n v="3"/>
    <n v="15"/>
    <n v="3"/>
    <n v="2"/>
    <n v="80"/>
    <x v="0"/>
    <n v="21"/>
    <n v="3"/>
    <n v="5"/>
    <n v="4"/>
    <n v="4"/>
    <n v="4"/>
  </r>
  <r>
    <s v="No"/>
    <s v="Travel_Rarely"/>
    <x v="0"/>
    <s v="Current Employees"/>
    <x v="1"/>
    <x v="0"/>
    <s v="STAFF-227"/>
    <n v="227"/>
    <x v="1"/>
    <x v="1"/>
    <x v="2"/>
    <s v="No"/>
    <s v="Y"/>
    <n v="2"/>
    <n v="-2"/>
    <n v="0"/>
    <n v="41"/>
    <x v="1"/>
    <m/>
    <n v="0"/>
    <n v="1"/>
    <n v="465"/>
    <n v="14"/>
    <s v="Bachelor's Degree"/>
    <n v="1"/>
    <n v="1"/>
    <n v="56"/>
    <n v="3"/>
    <n v="1"/>
    <n v="2"/>
    <n v="2451"/>
    <n v="4609"/>
    <n v="4"/>
    <n v="12"/>
    <n v="3"/>
    <n v="1"/>
    <n v="80"/>
    <x v="1"/>
    <n v="13"/>
    <n v="3"/>
    <n v="9"/>
    <n v="8"/>
    <n v="1"/>
    <n v="8"/>
  </r>
  <r>
    <s v="No"/>
    <s v="Travel_Rarely"/>
    <x v="2"/>
    <s v="Current Employees"/>
    <x v="0"/>
    <x v="0"/>
    <s v="STAFF-228"/>
    <n v="228"/>
    <x v="0"/>
    <x v="0"/>
    <x v="1"/>
    <s v="No"/>
    <s v="Y"/>
    <n v="2"/>
    <n v="-2"/>
    <n v="0"/>
    <n v="30"/>
    <x v="1"/>
    <m/>
    <n v="0"/>
    <n v="1"/>
    <n v="1339"/>
    <n v="5"/>
    <s v="Bachelor's Degree"/>
    <n v="1"/>
    <n v="2"/>
    <n v="41"/>
    <n v="3"/>
    <n v="3"/>
    <n v="2"/>
    <n v="9419"/>
    <n v="8053"/>
    <n v="2"/>
    <n v="12"/>
    <n v="3"/>
    <n v="3"/>
    <n v="80"/>
    <x v="1"/>
    <n v="12"/>
    <n v="3"/>
    <n v="10"/>
    <n v="9"/>
    <n v="7"/>
    <n v="4"/>
  </r>
  <r>
    <s v="No"/>
    <s v="Travel_Rarely"/>
    <x v="0"/>
    <s v="Current Employees"/>
    <x v="0"/>
    <x v="0"/>
    <s v="STAFF-230"/>
    <n v="230"/>
    <x v="0"/>
    <x v="0"/>
    <x v="0"/>
    <s v="No"/>
    <s v="Y"/>
    <n v="2"/>
    <n v="-2"/>
    <n v="0"/>
    <n v="38"/>
    <x v="1"/>
    <m/>
    <n v="0"/>
    <n v="1"/>
    <n v="702"/>
    <n v="1"/>
    <s v="Master's Degree"/>
    <n v="1"/>
    <n v="1"/>
    <n v="59"/>
    <n v="2"/>
    <n v="2"/>
    <n v="2"/>
    <n v="8686"/>
    <n v="12930"/>
    <n v="4"/>
    <n v="22"/>
    <n v="4"/>
    <n v="3"/>
    <n v="80"/>
    <x v="0"/>
    <n v="12"/>
    <n v="4"/>
    <n v="8"/>
    <n v="3"/>
    <n v="0"/>
    <n v="7"/>
  </r>
  <r>
    <s v="No"/>
    <s v="Travel_Rarely"/>
    <x v="2"/>
    <s v="Current Employees"/>
    <x v="1"/>
    <x v="0"/>
    <s v="STAFF-231"/>
    <n v="231"/>
    <x v="1"/>
    <x v="1"/>
    <x v="0"/>
    <s v="No"/>
    <s v="Y"/>
    <n v="2"/>
    <n v="-2"/>
    <n v="0"/>
    <n v="32"/>
    <x v="1"/>
    <m/>
    <n v="0"/>
    <n v="1"/>
    <n v="120"/>
    <n v="6"/>
    <s v="Doctoral Degree"/>
    <n v="1"/>
    <n v="3"/>
    <n v="43"/>
    <n v="3"/>
    <n v="1"/>
    <n v="2"/>
    <n v="3038"/>
    <n v="12430"/>
    <n v="3"/>
    <n v="20"/>
    <n v="4"/>
    <n v="1"/>
    <n v="80"/>
    <x v="0"/>
    <n v="8"/>
    <n v="3"/>
    <n v="5"/>
    <n v="4"/>
    <n v="1"/>
    <n v="4"/>
  </r>
  <r>
    <s v="No"/>
    <s v="Travel_Rarely"/>
    <x v="2"/>
    <s v="Current Employees"/>
    <x v="1"/>
    <x v="4"/>
    <s v="STAFF-233"/>
    <n v="233"/>
    <x v="1"/>
    <x v="1"/>
    <x v="1"/>
    <s v="Yes"/>
    <s v="Y"/>
    <n v="3"/>
    <n v="-2"/>
    <n v="0"/>
    <n v="27"/>
    <x v="1"/>
    <m/>
    <n v="0"/>
    <n v="1"/>
    <n v="1157"/>
    <n v="17"/>
    <s v="Bachelor's Degree"/>
    <n v="1"/>
    <n v="3"/>
    <n v="51"/>
    <n v="3"/>
    <n v="1"/>
    <n v="4"/>
    <n v="3058"/>
    <n v="13364"/>
    <n v="0"/>
    <n v="16"/>
    <n v="3"/>
    <n v="4"/>
    <n v="80"/>
    <x v="1"/>
    <n v="6"/>
    <n v="2"/>
    <n v="5"/>
    <n v="2"/>
    <n v="1"/>
    <n v="1"/>
  </r>
  <r>
    <s v="Yes"/>
    <s v="Travel_Frequently"/>
    <x v="4"/>
    <s v="Ex-Employees"/>
    <x v="0"/>
    <x v="4"/>
    <s v="STAFF-235"/>
    <n v="235"/>
    <x v="0"/>
    <x v="6"/>
    <x v="0"/>
    <s v="No"/>
    <s v="Y"/>
    <n v="5"/>
    <n v="-2"/>
    <n v="0"/>
    <n v="19"/>
    <x v="0"/>
    <n v="1"/>
    <n v="1"/>
    <n v="0"/>
    <n v="602"/>
    <n v="1"/>
    <s v="High School"/>
    <n v="1"/>
    <n v="3"/>
    <n v="100"/>
    <n v="1"/>
    <n v="1"/>
    <n v="4"/>
    <n v="2325"/>
    <n v="20989"/>
    <n v="0"/>
    <n v="21"/>
    <n v="4"/>
    <n v="1"/>
    <n v="80"/>
    <x v="0"/>
    <n v="1"/>
    <n v="4"/>
    <n v="0"/>
    <n v="0"/>
    <n v="0"/>
    <n v="0"/>
  </r>
  <r>
    <s v="No"/>
    <s v="Travel_Frequently"/>
    <x v="0"/>
    <s v="Current Employees"/>
    <x v="1"/>
    <x v="2"/>
    <s v="STAFF-238"/>
    <n v="238"/>
    <x v="1"/>
    <x v="2"/>
    <x v="0"/>
    <s v="No"/>
    <s v="Y"/>
    <n v="3"/>
    <n v="-2"/>
    <n v="0"/>
    <n v="36"/>
    <x v="1"/>
    <m/>
    <n v="0"/>
    <n v="1"/>
    <n v="1480"/>
    <n v="3"/>
    <s v="Associates Degree"/>
    <n v="1"/>
    <n v="4"/>
    <n v="30"/>
    <n v="3"/>
    <n v="1"/>
    <n v="3"/>
    <n v="2088"/>
    <n v="15062"/>
    <n v="4"/>
    <n v="12"/>
    <n v="3"/>
    <n v="3"/>
    <n v="80"/>
    <x v="0"/>
    <n v="13"/>
    <n v="2"/>
    <n v="8"/>
    <n v="7"/>
    <n v="7"/>
    <n v="2"/>
  </r>
  <r>
    <s v="No"/>
    <s v="Non-Travel"/>
    <x v="2"/>
    <s v="Current Employees"/>
    <x v="1"/>
    <x v="2"/>
    <s v="STAFF-239"/>
    <n v="239"/>
    <x v="1"/>
    <x v="2"/>
    <x v="2"/>
    <s v="No"/>
    <s v="Y"/>
    <n v="4"/>
    <n v="-2"/>
    <n v="0"/>
    <n v="30"/>
    <x v="1"/>
    <m/>
    <n v="0"/>
    <n v="1"/>
    <n v="111"/>
    <n v="9"/>
    <s v="Bachelor's Degree"/>
    <n v="1"/>
    <n v="3"/>
    <n v="66"/>
    <n v="3"/>
    <n v="2"/>
    <n v="1"/>
    <n v="3072"/>
    <n v="11012"/>
    <n v="1"/>
    <n v="11"/>
    <n v="3"/>
    <n v="3"/>
    <n v="80"/>
    <x v="3"/>
    <n v="12"/>
    <n v="3"/>
    <n v="12"/>
    <n v="9"/>
    <n v="6"/>
    <n v="10"/>
  </r>
  <r>
    <s v="No"/>
    <s v="Travel_Rarely"/>
    <x v="1"/>
    <s v="Current Employees"/>
    <x v="0"/>
    <x v="0"/>
    <s v="STAFF-240"/>
    <n v="240"/>
    <x v="0"/>
    <x v="0"/>
    <x v="2"/>
    <s v="Yes"/>
    <s v="Y"/>
    <n v="3"/>
    <n v="-2"/>
    <n v="0"/>
    <n v="45"/>
    <x v="1"/>
    <m/>
    <n v="0"/>
    <n v="1"/>
    <n v="1268"/>
    <n v="4"/>
    <s v="Associates Degree"/>
    <n v="1"/>
    <n v="3"/>
    <n v="30"/>
    <n v="3"/>
    <n v="2"/>
    <n v="2"/>
    <n v="5006"/>
    <n v="6319"/>
    <n v="4"/>
    <n v="11"/>
    <n v="3"/>
    <n v="1"/>
    <n v="80"/>
    <x v="1"/>
    <n v="9"/>
    <n v="4"/>
    <n v="5"/>
    <n v="4"/>
    <n v="0"/>
    <n v="3"/>
  </r>
  <r>
    <s v="No"/>
    <s v="Travel_Rarely"/>
    <x v="3"/>
    <s v="Current Employees"/>
    <x v="1"/>
    <x v="0"/>
    <s v="STAFF-241"/>
    <n v="241"/>
    <x v="0"/>
    <x v="1"/>
    <x v="2"/>
    <s v="Yes"/>
    <s v="Y"/>
    <n v="3"/>
    <n v="-2"/>
    <n v="0"/>
    <n v="56"/>
    <x v="1"/>
    <m/>
    <n v="0"/>
    <n v="1"/>
    <n v="713"/>
    <n v="8"/>
    <s v="Bachelor's Degree"/>
    <n v="1"/>
    <n v="3"/>
    <n v="67"/>
    <n v="3"/>
    <n v="1"/>
    <n v="2"/>
    <n v="4257"/>
    <n v="13939"/>
    <n v="4"/>
    <n v="18"/>
    <n v="3"/>
    <n v="3"/>
    <n v="80"/>
    <x v="1"/>
    <n v="19"/>
    <n v="3"/>
    <n v="2"/>
    <n v="2"/>
    <n v="2"/>
    <n v="2"/>
  </r>
  <r>
    <s v="No"/>
    <s v="Travel_Rarely"/>
    <x v="2"/>
    <s v="Current Employees"/>
    <x v="1"/>
    <x v="0"/>
    <s v="STAFF-242"/>
    <n v="242"/>
    <x v="1"/>
    <x v="1"/>
    <x v="0"/>
    <s v="No"/>
    <s v="Y"/>
    <n v="2"/>
    <n v="-2"/>
    <n v="0"/>
    <n v="33"/>
    <x v="1"/>
    <m/>
    <n v="0"/>
    <n v="1"/>
    <n v="134"/>
    <n v="2"/>
    <s v="Bachelor's Degree"/>
    <n v="1"/>
    <n v="3"/>
    <n v="90"/>
    <n v="3"/>
    <n v="1"/>
    <n v="2"/>
    <n v="2500"/>
    <n v="10515"/>
    <n v="0"/>
    <n v="14"/>
    <n v="3"/>
    <n v="1"/>
    <n v="80"/>
    <x v="0"/>
    <n v="4"/>
    <n v="4"/>
    <n v="3"/>
    <n v="1"/>
    <n v="0"/>
    <n v="2"/>
  </r>
  <r>
    <s v="Yes"/>
    <s v="Travel_Rarely"/>
    <x v="4"/>
    <s v="Ex-Employees"/>
    <x v="1"/>
    <x v="0"/>
    <s v="STAFF-243"/>
    <n v="243"/>
    <x v="1"/>
    <x v="2"/>
    <x v="0"/>
    <s v="No"/>
    <s v="Y"/>
    <n v="3"/>
    <n v="-2"/>
    <n v="0"/>
    <n v="19"/>
    <x v="0"/>
    <n v="1"/>
    <n v="1"/>
    <n v="0"/>
    <n v="303"/>
    <n v="2"/>
    <s v="Bachelor's Degree"/>
    <n v="1"/>
    <n v="2"/>
    <n v="47"/>
    <n v="2"/>
    <n v="1"/>
    <n v="2"/>
    <n v="1102"/>
    <n v="9241"/>
    <n v="1"/>
    <n v="22"/>
    <n v="4"/>
    <n v="3"/>
    <n v="80"/>
    <x v="0"/>
    <n v="1"/>
    <n v="2"/>
    <n v="1"/>
    <n v="0"/>
    <n v="1"/>
    <n v="0"/>
  </r>
  <r>
    <s v="No"/>
    <s v="Travel_Rarely"/>
    <x v="1"/>
    <s v="Current Employees"/>
    <x v="0"/>
    <x v="3"/>
    <s v="STAFF-244"/>
    <n v="244"/>
    <x v="0"/>
    <x v="0"/>
    <x v="2"/>
    <s v="No"/>
    <s v="Y"/>
    <n v="2"/>
    <n v="-2"/>
    <n v="0"/>
    <n v="46"/>
    <x v="1"/>
    <m/>
    <n v="0"/>
    <n v="1"/>
    <n v="526"/>
    <n v="1"/>
    <s v="Associates Degree"/>
    <n v="1"/>
    <n v="2"/>
    <n v="92"/>
    <n v="3"/>
    <n v="3"/>
    <n v="1"/>
    <n v="10453"/>
    <n v="2137"/>
    <n v="1"/>
    <n v="25"/>
    <n v="4"/>
    <n v="3"/>
    <n v="80"/>
    <x v="2"/>
    <n v="24"/>
    <n v="3"/>
    <n v="24"/>
    <n v="13"/>
    <n v="15"/>
    <n v="7"/>
  </r>
  <r>
    <s v="No"/>
    <s v="Travel_Rarely"/>
    <x v="0"/>
    <s v="Current Employees"/>
    <x v="1"/>
    <x v="0"/>
    <s v="STAFF-245"/>
    <n v="245"/>
    <x v="0"/>
    <x v="2"/>
    <x v="0"/>
    <s v="No"/>
    <s v="Y"/>
    <n v="3"/>
    <n v="-2"/>
    <n v="0"/>
    <n v="38"/>
    <x v="1"/>
    <m/>
    <n v="0"/>
    <n v="1"/>
    <n v="1380"/>
    <n v="9"/>
    <s v="Associates Degree"/>
    <n v="1"/>
    <n v="3"/>
    <n v="75"/>
    <n v="3"/>
    <n v="1"/>
    <n v="2"/>
    <n v="2288"/>
    <n v="6319"/>
    <n v="1"/>
    <n v="12"/>
    <n v="3"/>
    <n v="3"/>
    <n v="80"/>
    <x v="0"/>
    <n v="2"/>
    <n v="3"/>
    <n v="2"/>
    <n v="2"/>
    <n v="2"/>
    <n v="1"/>
  </r>
  <r>
    <s v="No"/>
    <s v="Travel_Rarely"/>
    <x v="2"/>
    <s v="Current Employees"/>
    <x v="1"/>
    <x v="2"/>
    <s v="STAFF-246"/>
    <n v="246"/>
    <x v="0"/>
    <x v="1"/>
    <x v="1"/>
    <s v="Yes"/>
    <s v="Y"/>
    <n v="0"/>
    <n v="-2"/>
    <n v="0"/>
    <n v="31"/>
    <x v="1"/>
    <m/>
    <n v="0"/>
    <n v="1"/>
    <n v="140"/>
    <n v="12"/>
    <s v="High School"/>
    <n v="1"/>
    <n v="3"/>
    <n v="95"/>
    <n v="3"/>
    <n v="1"/>
    <n v="4"/>
    <n v="3929"/>
    <n v="6984"/>
    <n v="8"/>
    <n v="23"/>
    <n v="4"/>
    <n v="3"/>
    <n v="80"/>
    <x v="1"/>
    <n v="7"/>
    <n v="3"/>
    <n v="4"/>
    <n v="2"/>
    <n v="0"/>
    <n v="2"/>
  </r>
  <r>
    <s v="No"/>
    <s v="Travel_Rarely"/>
    <x v="2"/>
    <s v="Current Employees"/>
    <x v="1"/>
    <x v="2"/>
    <s v="STAFF-247"/>
    <n v="247"/>
    <x v="0"/>
    <x v="1"/>
    <x v="0"/>
    <s v="No"/>
    <s v="Y"/>
    <n v="3"/>
    <n v="-2"/>
    <n v="0"/>
    <n v="34"/>
    <x v="1"/>
    <m/>
    <n v="0"/>
    <n v="1"/>
    <n v="629"/>
    <n v="27"/>
    <s v="Associates Degree"/>
    <n v="1"/>
    <n v="4"/>
    <n v="95"/>
    <n v="3"/>
    <n v="1"/>
    <n v="3"/>
    <n v="2311"/>
    <n v="5711"/>
    <n v="2"/>
    <n v="15"/>
    <n v="3"/>
    <n v="4"/>
    <n v="80"/>
    <x v="0"/>
    <n v="9"/>
    <n v="3"/>
    <n v="3"/>
    <n v="2"/>
    <n v="1"/>
    <n v="2"/>
  </r>
  <r>
    <s v="Yes"/>
    <s v="Travel_Rarely"/>
    <x v="0"/>
    <s v="Ex-Employees"/>
    <x v="0"/>
    <x v="3"/>
    <s v="STAFF-248"/>
    <n v="248"/>
    <x v="0"/>
    <x v="6"/>
    <x v="0"/>
    <s v="Yes"/>
    <s v="Y"/>
    <n v="5"/>
    <n v="-2"/>
    <n v="0"/>
    <n v="41"/>
    <x v="0"/>
    <n v="1"/>
    <n v="1"/>
    <n v="0"/>
    <n v="1356"/>
    <n v="20"/>
    <s v="Associates Degree"/>
    <n v="1"/>
    <n v="2"/>
    <n v="70"/>
    <n v="3"/>
    <n v="1"/>
    <n v="3"/>
    <n v="3140"/>
    <n v="21728"/>
    <n v="1"/>
    <n v="22"/>
    <n v="4"/>
    <n v="4"/>
    <n v="80"/>
    <x v="0"/>
    <n v="4"/>
    <n v="2"/>
    <n v="4"/>
    <n v="3"/>
    <n v="0"/>
    <n v="2"/>
  </r>
  <r>
    <s v="No"/>
    <s v="Travel_Rarely"/>
    <x v="1"/>
    <s v="Current Employees"/>
    <x v="1"/>
    <x v="2"/>
    <s v="STAFF-249"/>
    <n v="249"/>
    <x v="1"/>
    <x v="2"/>
    <x v="1"/>
    <s v="No"/>
    <s v="Y"/>
    <n v="2"/>
    <n v="-2"/>
    <n v="0"/>
    <n v="50"/>
    <x v="1"/>
    <m/>
    <n v="0"/>
    <n v="1"/>
    <n v="328"/>
    <n v="1"/>
    <s v="Bachelor's Degree"/>
    <n v="1"/>
    <n v="3"/>
    <n v="86"/>
    <n v="2"/>
    <n v="1"/>
    <n v="3"/>
    <n v="3690"/>
    <n v="3425"/>
    <n v="2"/>
    <n v="15"/>
    <n v="3"/>
    <n v="4"/>
    <n v="80"/>
    <x v="1"/>
    <n v="5"/>
    <n v="2"/>
    <n v="3"/>
    <n v="2"/>
    <n v="0"/>
    <n v="2"/>
  </r>
  <r>
    <s v="No"/>
    <s v="Travel_Rarely"/>
    <x v="1"/>
    <s v="Current Employees"/>
    <x v="1"/>
    <x v="2"/>
    <s v="STAFF-250"/>
    <n v="250"/>
    <x v="0"/>
    <x v="3"/>
    <x v="2"/>
    <s v="No"/>
    <s v="Y"/>
    <n v="3"/>
    <n v="-2"/>
    <n v="0"/>
    <n v="53"/>
    <x v="1"/>
    <m/>
    <n v="0"/>
    <n v="1"/>
    <n v="1084"/>
    <n v="13"/>
    <s v="Associates Degree"/>
    <n v="1"/>
    <n v="4"/>
    <n v="57"/>
    <n v="4"/>
    <n v="2"/>
    <n v="3"/>
    <n v="4450"/>
    <n v="26250"/>
    <n v="1"/>
    <n v="11"/>
    <n v="3"/>
    <n v="3"/>
    <n v="80"/>
    <x v="3"/>
    <n v="5"/>
    <n v="3"/>
    <n v="4"/>
    <n v="2"/>
    <n v="1"/>
    <n v="3"/>
  </r>
  <r>
    <s v="No"/>
    <s v="Travel_Rarely"/>
    <x v="2"/>
    <s v="Current Employees"/>
    <x v="1"/>
    <x v="2"/>
    <s v="STAFF-252"/>
    <n v="252"/>
    <x v="0"/>
    <x v="1"/>
    <x v="1"/>
    <s v="No"/>
    <s v="Y"/>
    <n v="5"/>
    <n v="-2"/>
    <n v="0"/>
    <n v="33"/>
    <x v="1"/>
    <m/>
    <n v="0"/>
    <n v="1"/>
    <n v="931"/>
    <n v="14"/>
    <s v="Bachelor's Degree"/>
    <n v="1"/>
    <n v="4"/>
    <n v="72"/>
    <n v="3"/>
    <n v="1"/>
    <n v="3"/>
    <n v="2756"/>
    <n v="4673"/>
    <n v="1"/>
    <n v="13"/>
    <n v="3"/>
    <n v="4"/>
    <n v="80"/>
    <x v="1"/>
    <n v="8"/>
    <n v="3"/>
    <n v="8"/>
    <n v="7"/>
    <n v="1"/>
    <n v="6"/>
  </r>
  <r>
    <s v="No"/>
    <s v="Travel_Rarely"/>
    <x v="0"/>
    <s v="Current Employees"/>
    <x v="1"/>
    <x v="2"/>
    <s v="STAFF-253"/>
    <n v="253"/>
    <x v="0"/>
    <x v="5"/>
    <x v="1"/>
    <s v="No"/>
    <s v="Y"/>
    <n v="2"/>
    <n v="-2"/>
    <n v="0"/>
    <n v="40"/>
    <x v="1"/>
    <m/>
    <n v="0"/>
    <n v="1"/>
    <n v="989"/>
    <n v="4"/>
    <s v="High School"/>
    <n v="1"/>
    <n v="4"/>
    <n v="46"/>
    <n v="3"/>
    <n v="5"/>
    <n v="3"/>
    <n v="19033"/>
    <n v="6499"/>
    <n v="1"/>
    <n v="14"/>
    <n v="3"/>
    <n v="2"/>
    <n v="80"/>
    <x v="1"/>
    <n v="21"/>
    <n v="3"/>
    <n v="20"/>
    <n v="8"/>
    <n v="9"/>
    <n v="9"/>
  </r>
  <r>
    <s v="No"/>
    <s v="Travel_Rarely"/>
    <x v="3"/>
    <s v="Current Employees"/>
    <x v="1"/>
    <x v="2"/>
    <s v="STAFF-254"/>
    <n v="254"/>
    <x v="1"/>
    <x v="7"/>
    <x v="0"/>
    <s v="No"/>
    <s v="Y"/>
    <n v="3"/>
    <n v="-2"/>
    <n v="0"/>
    <n v="55"/>
    <x v="1"/>
    <m/>
    <n v="0"/>
    <n v="1"/>
    <n v="692"/>
    <n v="14"/>
    <s v="Master's Degree"/>
    <n v="1"/>
    <n v="3"/>
    <n v="61"/>
    <n v="4"/>
    <n v="5"/>
    <n v="3"/>
    <n v="18722"/>
    <n v="13339"/>
    <n v="8"/>
    <n v="11"/>
    <n v="3"/>
    <n v="4"/>
    <n v="80"/>
    <x v="0"/>
    <n v="36"/>
    <n v="3"/>
    <n v="24"/>
    <n v="15"/>
    <n v="2"/>
    <n v="15"/>
  </r>
  <r>
    <s v="No"/>
    <s v="Travel_Frequently"/>
    <x v="2"/>
    <s v="Current Employees"/>
    <x v="1"/>
    <x v="0"/>
    <s v="STAFF-256"/>
    <n v="256"/>
    <x v="1"/>
    <x v="3"/>
    <x v="1"/>
    <s v="No"/>
    <s v="Y"/>
    <n v="2"/>
    <n v="-2"/>
    <n v="0"/>
    <n v="34"/>
    <x v="1"/>
    <m/>
    <n v="0"/>
    <n v="1"/>
    <n v="1069"/>
    <n v="2"/>
    <s v="High School"/>
    <n v="1"/>
    <n v="4"/>
    <n v="45"/>
    <n v="2"/>
    <n v="2"/>
    <n v="2"/>
    <n v="9547"/>
    <n v="14074"/>
    <n v="1"/>
    <n v="17"/>
    <n v="3"/>
    <n v="3"/>
    <n v="80"/>
    <x v="0"/>
    <n v="10"/>
    <n v="2"/>
    <n v="10"/>
    <n v="9"/>
    <n v="1"/>
    <n v="9"/>
  </r>
  <r>
    <s v="No"/>
    <s v="Travel_Rarely"/>
    <x v="1"/>
    <s v="Current Employees"/>
    <x v="1"/>
    <x v="2"/>
    <s v="STAFF-258"/>
    <n v="258"/>
    <x v="0"/>
    <x v="4"/>
    <x v="0"/>
    <s v="No"/>
    <s v="Y"/>
    <n v="6"/>
    <n v="-2"/>
    <n v="0"/>
    <n v="51"/>
    <x v="1"/>
    <m/>
    <n v="0"/>
    <n v="1"/>
    <n v="313"/>
    <n v="3"/>
    <s v="Bachelor's Degree"/>
    <n v="1"/>
    <n v="4"/>
    <n v="98"/>
    <n v="3"/>
    <n v="4"/>
    <n v="3"/>
    <n v="13734"/>
    <n v="7192"/>
    <n v="3"/>
    <n v="18"/>
    <n v="3"/>
    <n v="3"/>
    <n v="80"/>
    <x v="0"/>
    <n v="21"/>
    <n v="3"/>
    <n v="7"/>
    <n v="7"/>
    <n v="1"/>
    <n v="0"/>
  </r>
  <r>
    <s v="No"/>
    <s v="Travel_Rarely"/>
    <x v="1"/>
    <s v="Current Employees"/>
    <x v="1"/>
    <x v="0"/>
    <s v="STAFF-259"/>
    <n v="259"/>
    <x v="1"/>
    <x v="5"/>
    <x v="1"/>
    <s v="No"/>
    <s v="Y"/>
    <n v="5"/>
    <n v="-2"/>
    <n v="0"/>
    <n v="52"/>
    <x v="1"/>
    <m/>
    <n v="0"/>
    <n v="1"/>
    <n v="699"/>
    <n v="1"/>
    <s v="Master's Degree"/>
    <n v="1"/>
    <n v="3"/>
    <n v="65"/>
    <n v="2"/>
    <n v="5"/>
    <n v="2"/>
    <n v="19999"/>
    <n v="5678"/>
    <n v="0"/>
    <n v="14"/>
    <n v="3"/>
    <n v="1"/>
    <n v="80"/>
    <x v="1"/>
    <n v="34"/>
    <n v="3"/>
    <n v="33"/>
    <n v="18"/>
    <n v="11"/>
    <n v="9"/>
  </r>
  <r>
    <s v="No"/>
    <s v="Travel_Rarely"/>
    <x v="2"/>
    <s v="Current Employees"/>
    <x v="1"/>
    <x v="2"/>
    <s v="STAFF-260"/>
    <n v="260"/>
    <x v="0"/>
    <x v="1"/>
    <x v="0"/>
    <s v="No"/>
    <s v="Y"/>
    <n v="2"/>
    <n v="-2"/>
    <n v="0"/>
    <n v="27"/>
    <x v="1"/>
    <m/>
    <n v="0"/>
    <n v="1"/>
    <n v="894"/>
    <n v="9"/>
    <s v="Bachelor's Degree"/>
    <n v="1"/>
    <n v="4"/>
    <n v="99"/>
    <n v="3"/>
    <n v="1"/>
    <n v="3"/>
    <n v="2279"/>
    <n v="11781"/>
    <n v="1"/>
    <n v="16"/>
    <n v="3"/>
    <n v="4"/>
    <n v="80"/>
    <x v="0"/>
    <n v="7"/>
    <n v="2"/>
    <n v="7"/>
    <n v="7"/>
    <n v="0"/>
    <n v="3"/>
  </r>
  <r>
    <s v="Yes"/>
    <s v="Travel_Rarely"/>
    <x v="0"/>
    <s v="Ex-Employees"/>
    <x v="1"/>
    <x v="0"/>
    <s v="STAFF-261"/>
    <n v="261"/>
    <x v="1"/>
    <x v="3"/>
    <x v="1"/>
    <s v="Yes"/>
    <s v="Y"/>
    <n v="1"/>
    <n v="-2"/>
    <n v="0"/>
    <n v="35"/>
    <x v="0"/>
    <n v="1"/>
    <n v="1"/>
    <n v="0"/>
    <n v="556"/>
    <n v="23"/>
    <s v="Associates Degree"/>
    <n v="1"/>
    <n v="2"/>
    <n v="50"/>
    <n v="2"/>
    <n v="2"/>
    <n v="2"/>
    <n v="5916"/>
    <n v="15497"/>
    <n v="3"/>
    <n v="13"/>
    <n v="3"/>
    <n v="1"/>
    <n v="80"/>
    <x v="0"/>
    <n v="8"/>
    <n v="3"/>
    <n v="1"/>
    <n v="0"/>
    <n v="0"/>
    <n v="1"/>
  </r>
  <r>
    <s v="No"/>
    <s v="Non-Travel"/>
    <x v="0"/>
    <s v="Current Employees"/>
    <x v="1"/>
    <x v="2"/>
    <s v="STAFF-262"/>
    <n v="262"/>
    <x v="1"/>
    <x v="1"/>
    <x v="2"/>
    <s v="No"/>
    <s v="Y"/>
    <n v="3"/>
    <n v="-2"/>
    <n v="0"/>
    <n v="43"/>
    <x v="1"/>
    <m/>
    <n v="0"/>
    <n v="1"/>
    <n v="1344"/>
    <n v="7"/>
    <s v="Bachelor's Degree"/>
    <n v="1"/>
    <n v="4"/>
    <n v="37"/>
    <n v="4"/>
    <n v="1"/>
    <n v="4"/>
    <n v="2089"/>
    <n v="5228"/>
    <n v="4"/>
    <n v="14"/>
    <n v="3"/>
    <n v="4"/>
    <n v="80"/>
    <x v="2"/>
    <n v="7"/>
    <n v="4"/>
    <n v="5"/>
    <n v="4"/>
    <n v="2"/>
    <n v="2"/>
  </r>
  <r>
    <s v="No"/>
    <s v="Non-Travel"/>
    <x v="1"/>
    <s v="Current Employees"/>
    <x v="1"/>
    <x v="2"/>
    <s v="STAFF-264"/>
    <n v="264"/>
    <x v="1"/>
    <x v="5"/>
    <x v="1"/>
    <s v="No"/>
    <s v="Y"/>
    <n v="1"/>
    <n v="-2"/>
    <n v="0"/>
    <n v="45"/>
    <x v="1"/>
    <m/>
    <n v="0"/>
    <n v="1"/>
    <n v="1195"/>
    <n v="2"/>
    <s v="Associates Degree"/>
    <n v="1"/>
    <n v="1"/>
    <n v="65"/>
    <n v="2"/>
    <n v="4"/>
    <n v="4"/>
    <n v="16792"/>
    <n v="20462"/>
    <n v="9"/>
    <n v="23"/>
    <n v="4"/>
    <n v="4"/>
    <n v="80"/>
    <x v="1"/>
    <n v="22"/>
    <n v="3"/>
    <n v="20"/>
    <n v="8"/>
    <n v="11"/>
    <n v="8"/>
  </r>
  <r>
    <s v="No"/>
    <s v="Travel_Rarely"/>
    <x v="0"/>
    <s v="Current Employees"/>
    <x v="1"/>
    <x v="0"/>
    <s v="STAFF-267"/>
    <n v="267"/>
    <x v="1"/>
    <x v="1"/>
    <x v="1"/>
    <s v="Yes"/>
    <s v="Y"/>
    <n v="3"/>
    <n v="-2"/>
    <n v="0"/>
    <n v="37"/>
    <x v="1"/>
    <m/>
    <n v="0"/>
    <n v="1"/>
    <n v="290"/>
    <n v="21"/>
    <s v="Bachelor's Degree"/>
    <n v="1"/>
    <n v="2"/>
    <n v="65"/>
    <n v="4"/>
    <n v="1"/>
    <n v="2"/>
    <n v="3564"/>
    <n v="22977"/>
    <n v="1"/>
    <n v="12"/>
    <n v="3"/>
    <n v="1"/>
    <n v="80"/>
    <x v="1"/>
    <n v="8"/>
    <n v="2"/>
    <n v="8"/>
    <n v="7"/>
    <n v="1"/>
    <n v="7"/>
  </r>
  <r>
    <s v="No"/>
    <s v="Travel_Frequently"/>
    <x v="0"/>
    <s v="Current Employees"/>
    <x v="1"/>
    <x v="2"/>
    <s v="STAFF-269"/>
    <n v="269"/>
    <x v="0"/>
    <x v="2"/>
    <x v="0"/>
    <s v="No"/>
    <s v="Y"/>
    <n v="5"/>
    <n v="-2"/>
    <n v="0"/>
    <n v="35"/>
    <x v="1"/>
    <m/>
    <n v="0"/>
    <n v="1"/>
    <n v="138"/>
    <n v="2"/>
    <s v="Bachelor's Degree"/>
    <n v="1"/>
    <n v="2"/>
    <n v="37"/>
    <n v="3"/>
    <n v="2"/>
    <n v="3"/>
    <n v="4425"/>
    <n v="15986"/>
    <n v="5"/>
    <n v="11"/>
    <n v="3"/>
    <n v="4"/>
    <n v="80"/>
    <x v="0"/>
    <n v="10"/>
    <n v="3"/>
    <n v="6"/>
    <n v="2"/>
    <n v="1"/>
    <n v="2"/>
  </r>
  <r>
    <s v="No"/>
    <s v="Non-Travel"/>
    <x v="0"/>
    <s v="Current Employees"/>
    <x v="1"/>
    <x v="2"/>
    <s v="STAFF-270"/>
    <n v="270"/>
    <x v="0"/>
    <x v="3"/>
    <x v="2"/>
    <s v="No"/>
    <s v="Y"/>
    <n v="5"/>
    <n v="-2"/>
    <n v="0"/>
    <n v="42"/>
    <x v="1"/>
    <m/>
    <n v="0"/>
    <n v="1"/>
    <n v="926"/>
    <n v="21"/>
    <s v="Associates Degree"/>
    <n v="1"/>
    <n v="3"/>
    <n v="36"/>
    <n v="3"/>
    <n v="2"/>
    <n v="3"/>
    <n v="5265"/>
    <n v="16439"/>
    <n v="2"/>
    <n v="16"/>
    <n v="3"/>
    <n v="2"/>
    <n v="80"/>
    <x v="1"/>
    <n v="11"/>
    <n v="3"/>
    <n v="5"/>
    <n v="3"/>
    <n v="0"/>
    <n v="2"/>
  </r>
  <r>
    <s v="No"/>
    <s v="Travel_Rarely"/>
    <x v="0"/>
    <s v="Current Employees"/>
    <x v="1"/>
    <x v="0"/>
    <s v="STAFF-271"/>
    <n v="271"/>
    <x v="1"/>
    <x v="3"/>
    <x v="1"/>
    <s v="No"/>
    <s v="Y"/>
    <n v="3"/>
    <n v="-2"/>
    <n v="0"/>
    <n v="38"/>
    <x v="1"/>
    <m/>
    <n v="0"/>
    <n v="1"/>
    <n v="1261"/>
    <n v="2"/>
    <s v="Master's Degree"/>
    <n v="1"/>
    <n v="4"/>
    <n v="88"/>
    <n v="3"/>
    <n v="2"/>
    <n v="2"/>
    <n v="6553"/>
    <n v="7259"/>
    <n v="9"/>
    <n v="14"/>
    <n v="3"/>
    <n v="2"/>
    <n v="80"/>
    <x v="0"/>
    <n v="14"/>
    <n v="3"/>
    <n v="1"/>
    <n v="0"/>
    <n v="0"/>
    <n v="0"/>
  </r>
  <r>
    <s v="No"/>
    <s v="Travel_Rarely"/>
    <x v="0"/>
    <s v="Current Employees"/>
    <x v="1"/>
    <x v="4"/>
    <s v="STAFF-273"/>
    <n v="273"/>
    <x v="1"/>
    <x v="3"/>
    <x v="1"/>
    <s v="No"/>
    <s v="Y"/>
    <n v="3"/>
    <n v="-2"/>
    <n v="0"/>
    <n v="38"/>
    <x v="1"/>
    <m/>
    <n v="0"/>
    <n v="1"/>
    <n v="1084"/>
    <n v="29"/>
    <s v="Bachelor's Degree"/>
    <n v="1"/>
    <n v="4"/>
    <n v="54"/>
    <n v="3"/>
    <n v="2"/>
    <n v="4"/>
    <n v="6261"/>
    <n v="4185"/>
    <n v="3"/>
    <n v="18"/>
    <n v="3"/>
    <n v="1"/>
    <n v="80"/>
    <x v="1"/>
    <n v="9"/>
    <n v="1"/>
    <n v="7"/>
    <n v="7"/>
    <n v="1"/>
    <n v="7"/>
  </r>
  <r>
    <s v="No"/>
    <s v="Travel_Frequently"/>
    <x v="2"/>
    <s v="Current Employees"/>
    <x v="1"/>
    <x v="4"/>
    <s v="STAFF-274"/>
    <n v="274"/>
    <x v="1"/>
    <x v="3"/>
    <x v="1"/>
    <s v="No"/>
    <s v="Y"/>
    <n v="1"/>
    <n v="-2"/>
    <n v="0"/>
    <n v="27"/>
    <x v="1"/>
    <m/>
    <n v="0"/>
    <n v="1"/>
    <n v="472"/>
    <n v="1"/>
    <s v="High School"/>
    <n v="1"/>
    <n v="3"/>
    <n v="60"/>
    <n v="2"/>
    <n v="2"/>
    <n v="4"/>
    <n v="4298"/>
    <n v="9679"/>
    <n v="5"/>
    <n v="19"/>
    <n v="3"/>
    <n v="3"/>
    <n v="80"/>
    <x v="1"/>
    <n v="6"/>
    <n v="3"/>
    <n v="2"/>
    <n v="2"/>
    <n v="2"/>
    <n v="0"/>
  </r>
  <r>
    <s v="No"/>
    <s v="Non-Travel"/>
    <x v="1"/>
    <s v="Current Employees"/>
    <x v="1"/>
    <x v="0"/>
    <s v="STAFF-275"/>
    <n v="275"/>
    <x v="1"/>
    <x v="3"/>
    <x v="2"/>
    <s v="Yes"/>
    <s v="Y"/>
    <n v="0"/>
    <n v="-2"/>
    <n v="0"/>
    <n v="49"/>
    <x v="1"/>
    <m/>
    <n v="0"/>
    <n v="1"/>
    <n v="1002"/>
    <n v="18"/>
    <s v="Master's Degree"/>
    <n v="1"/>
    <n v="4"/>
    <n v="92"/>
    <n v="3"/>
    <n v="2"/>
    <n v="2"/>
    <n v="6804"/>
    <n v="23793"/>
    <n v="1"/>
    <n v="15"/>
    <n v="3"/>
    <n v="1"/>
    <n v="80"/>
    <x v="3"/>
    <n v="7"/>
    <n v="3"/>
    <n v="7"/>
    <n v="7"/>
    <n v="1"/>
    <n v="7"/>
  </r>
  <r>
    <s v="No"/>
    <s v="Travel_Frequently"/>
    <x v="2"/>
    <s v="Current Employees"/>
    <x v="1"/>
    <x v="2"/>
    <s v="STAFF-277"/>
    <n v="277"/>
    <x v="1"/>
    <x v="1"/>
    <x v="2"/>
    <s v="Yes"/>
    <s v="Y"/>
    <n v="4"/>
    <n v="-2"/>
    <n v="0"/>
    <n v="34"/>
    <x v="1"/>
    <m/>
    <n v="0"/>
    <n v="1"/>
    <n v="878"/>
    <n v="10"/>
    <s v="Master's Degree"/>
    <n v="1"/>
    <n v="4"/>
    <n v="43"/>
    <n v="3"/>
    <n v="1"/>
    <n v="3"/>
    <n v="3815"/>
    <n v="5972"/>
    <n v="1"/>
    <n v="17"/>
    <n v="3"/>
    <n v="4"/>
    <n v="80"/>
    <x v="1"/>
    <n v="5"/>
    <n v="4"/>
    <n v="5"/>
    <n v="3"/>
    <n v="2"/>
    <n v="0"/>
  </r>
  <r>
    <s v="No"/>
    <s v="Travel_Rarely"/>
    <x v="0"/>
    <s v="Current Employees"/>
    <x v="1"/>
    <x v="2"/>
    <s v="STAFF-281"/>
    <n v="281"/>
    <x v="1"/>
    <x v="2"/>
    <x v="1"/>
    <s v="Yes"/>
    <s v="Y"/>
    <n v="2"/>
    <n v="-2"/>
    <n v="0"/>
    <n v="40"/>
    <x v="1"/>
    <m/>
    <n v="0"/>
    <n v="1"/>
    <n v="905"/>
    <n v="19"/>
    <s v="Associates Degree"/>
    <n v="1"/>
    <n v="3"/>
    <n v="99"/>
    <n v="3"/>
    <n v="2"/>
    <n v="4"/>
    <n v="2741"/>
    <n v="16523"/>
    <n v="8"/>
    <n v="15"/>
    <n v="3"/>
    <n v="3"/>
    <n v="80"/>
    <x v="1"/>
    <n v="15"/>
    <n v="4"/>
    <n v="7"/>
    <n v="2"/>
    <n v="3"/>
    <n v="7"/>
  </r>
  <r>
    <s v="Yes"/>
    <s v="Travel_Rarely"/>
    <x v="0"/>
    <s v="Ex-Employees"/>
    <x v="1"/>
    <x v="2"/>
    <s v="STAFF-282"/>
    <n v="282"/>
    <x v="1"/>
    <x v="4"/>
    <x v="1"/>
    <s v="Yes"/>
    <s v="Y"/>
    <n v="2"/>
    <n v="-2"/>
    <n v="0"/>
    <n v="38"/>
    <x v="0"/>
    <n v="1"/>
    <n v="1"/>
    <n v="0"/>
    <n v="1180"/>
    <n v="29"/>
    <s v="High School"/>
    <n v="1"/>
    <n v="2"/>
    <n v="70"/>
    <n v="3"/>
    <n v="2"/>
    <n v="3"/>
    <n v="6673"/>
    <n v="11354"/>
    <n v="7"/>
    <n v="19"/>
    <n v="3"/>
    <n v="2"/>
    <n v="80"/>
    <x v="0"/>
    <n v="17"/>
    <n v="3"/>
    <n v="1"/>
    <n v="0"/>
    <n v="0"/>
    <n v="0"/>
  </r>
  <r>
    <s v="Yes"/>
    <s v="Travel_Rarely"/>
    <x v="2"/>
    <s v="Ex-Employees"/>
    <x v="0"/>
    <x v="3"/>
    <s v="STAFF-283"/>
    <n v="283"/>
    <x v="0"/>
    <x v="0"/>
    <x v="1"/>
    <s v="No"/>
    <s v="Y"/>
    <n v="3"/>
    <n v="-2"/>
    <n v="0"/>
    <n v="29"/>
    <x v="0"/>
    <n v="1"/>
    <n v="1"/>
    <n v="0"/>
    <n v="121"/>
    <n v="27"/>
    <s v="Bachelor's Degree"/>
    <n v="1"/>
    <n v="2"/>
    <n v="35"/>
    <n v="3"/>
    <n v="3"/>
    <n v="4"/>
    <n v="7639"/>
    <n v="24525"/>
    <n v="1"/>
    <n v="22"/>
    <n v="4"/>
    <n v="4"/>
    <n v="80"/>
    <x v="2"/>
    <n v="10"/>
    <n v="2"/>
    <n v="10"/>
    <n v="4"/>
    <n v="1"/>
    <n v="9"/>
  </r>
  <r>
    <s v="No"/>
    <s v="Travel_Rarely"/>
    <x v="4"/>
    <s v="Current Employees"/>
    <x v="1"/>
    <x v="0"/>
    <s v="STAFF-284"/>
    <n v="284"/>
    <x v="1"/>
    <x v="1"/>
    <x v="2"/>
    <s v="Yes"/>
    <s v="Y"/>
    <n v="2"/>
    <n v="-2"/>
    <n v="0"/>
    <n v="22"/>
    <x v="1"/>
    <m/>
    <n v="0"/>
    <n v="1"/>
    <n v="1136"/>
    <n v="5"/>
    <s v="Bachelor's Degree"/>
    <n v="1"/>
    <n v="4"/>
    <n v="60"/>
    <n v="4"/>
    <n v="1"/>
    <n v="2"/>
    <n v="2328"/>
    <n v="12392"/>
    <n v="1"/>
    <n v="16"/>
    <n v="3"/>
    <n v="1"/>
    <n v="80"/>
    <x v="1"/>
    <n v="4"/>
    <n v="2"/>
    <n v="4"/>
    <n v="2"/>
    <n v="2"/>
    <n v="2"/>
  </r>
  <r>
    <s v="No"/>
    <s v="Travel_Frequently"/>
    <x v="0"/>
    <s v="Current Employees"/>
    <x v="1"/>
    <x v="2"/>
    <s v="STAFF-286"/>
    <n v="286"/>
    <x v="0"/>
    <x v="2"/>
    <x v="0"/>
    <s v="No"/>
    <s v="Y"/>
    <n v="2"/>
    <n v="-2"/>
    <n v="0"/>
    <n v="36"/>
    <x v="1"/>
    <m/>
    <n v="0"/>
    <n v="1"/>
    <n v="635"/>
    <n v="18"/>
    <s v="High School"/>
    <n v="1"/>
    <n v="2"/>
    <n v="73"/>
    <n v="3"/>
    <n v="1"/>
    <n v="4"/>
    <n v="2153"/>
    <n v="7703"/>
    <n v="1"/>
    <n v="13"/>
    <n v="3"/>
    <n v="1"/>
    <n v="80"/>
    <x v="0"/>
    <n v="8"/>
    <n v="3"/>
    <n v="8"/>
    <n v="1"/>
    <n v="1"/>
    <n v="7"/>
  </r>
  <r>
    <s v="No"/>
    <s v="Non-Travel"/>
    <x v="0"/>
    <s v="Current Employees"/>
    <x v="1"/>
    <x v="0"/>
    <s v="STAFF-287"/>
    <n v="287"/>
    <x v="1"/>
    <x v="4"/>
    <x v="1"/>
    <s v="No"/>
    <s v="Y"/>
    <n v="5"/>
    <n v="-2"/>
    <n v="0"/>
    <n v="40"/>
    <x v="1"/>
    <m/>
    <n v="0"/>
    <n v="1"/>
    <n v="1151"/>
    <n v="9"/>
    <s v="Doctoral Degree"/>
    <n v="1"/>
    <n v="4"/>
    <n v="63"/>
    <n v="2"/>
    <n v="2"/>
    <n v="2"/>
    <n v="4876"/>
    <n v="14242"/>
    <n v="9"/>
    <n v="14"/>
    <n v="3"/>
    <n v="4"/>
    <n v="80"/>
    <x v="1"/>
    <n v="5"/>
    <n v="1"/>
    <n v="3"/>
    <n v="2"/>
    <n v="0"/>
    <n v="2"/>
  </r>
  <r>
    <s v="No"/>
    <s v="Travel_Rarely"/>
    <x v="1"/>
    <s v="Current Employees"/>
    <x v="1"/>
    <x v="2"/>
    <s v="STAFF-288"/>
    <n v="288"/>
    <x v="1"/>
    <x v="4"/>
    <x v="2"/>
    <s v="No"/>
    <s v="Y"/>
    <n v="3"/>
    <n v="-2"/>
    <n v="0"/>
    <n v="46"/>
    <x v="1"/>
    <m/>
    <n v="0"/>
    <n v="1"/>
    <n v="644"/>
    <n v="1"/>
    <s v="Master's Degree"/>
    <n v="1"/>
    <n v="4"/>
    <n v="97"/>
    <n v="3"/>
    <n v="3"/>
    <n v="3"/>
    <n v="9396"/>
    <n v="12368"/>
    <n v="7"/>
    <n v="16"/>
    <n v="3"/>
    <n v="3"/>
    <n v="80"/>
    <x v="1"/>
    <n v="17"/>
    <n v="3"/>
    <n v="4"/>
    <n v="2"/>
    <n v="0"/>
    <n v="3"/>
  </r>
  <r>
    <s v="Yes"/>
    <s v="Travel_Rarely"/>
    <x v="2"/>
    <s v="Ex-Employees"/>
    <x v="0"/>
    <x v="2"/>
    <s v="STAFF-291"/>
    <n v="291"/>
    <x v="1"/>
    <x v="0"/>
    <x v="1"/>
    <s v="No"/>
    <s v="Y"/>
    <n v="2"/>
    <n v="-2"/>
    <n v="0"/>
    <n v="32"/>
    <x v="0"/>
    <n v="1"/>
    <n v="1"/>
    <n v="0"/>
    <n v="1045"/>
    <n v="4"/>
    <s v="Master's Degree"/>
    <n v="1"/>
    <n v="4"/>
    <n v="32"/>
    <n v="1"/>
    <n v="3"/>
    <n v="4"/>
    <n v="10400"/>
    <n v="25812"/>
    <n v="1"/>
    <n v="11"/>
    <n v="3"/>
    <n v="3"/>
    <n v="80"/>
    <x v="0"/>
    <n v="14"/>
    <n v="2"/>
    <n v="14"/>
    <n v="8"/>
    <n v="9"/>
    <n v="8"/>
  </r>
  <r>
    <s v="No"/>
    <s v="Non-Travel"/>
    <x v="2"/>
    <s v="Current Employees"/>
    <x v="1"/>
    <x v="0"/>
    <s v="STAFF-292"/>
    <n v="292"/>
    <x v="1"/>
    <x v="3"/>
    <x v="0"/>
    <s v="No"/>
    <s v="Y"/>
    <n v="2"/>
    <n v="-2"/>
    <n v="0"/>
    <n v="30"/>
    <x v="1"/>
    <m/>
    <n v="0"/>
    <n v="1"/>
    <n v="829"/>
    <n v="1"/>
    <s v="High School"/>
    <n v="1"/>
    <n v="3"/>
    <n v="88"/>
    <n v="2"/>
    <n v="3"/>
    <n v="2"/>
    <n v="8474"/>
    <n v="20925"/>
    <n v="1"/>
    <n v="22"/>
    <n v="4"/>
    <n v="3"/>
    <n v="80"/>
    <x v="0"/>
    <n v="12"/>
    <n v="3"/>
    <n v="11"/>
    <n v="8"/>
    <n v="5"/>
    <n v="8"/>
  </r>
  <r>
    <s v="No"/>
    <s v="Travel_Frequently"/>
    <x v="2"/>
    <s v="Current Employees"/>
    <x v="0"/>
    <x v="0"/>
    <s v="STAFF-293"/>
    <n v="293"/>
    <x v="0"/>
    <x v="0"/>
    <x v="0"/>
    <s v="No"/>
    <s v="Y"/>
    <n v="2"/>
    <n v="-2"/>
    <n v="0"/>
    <n v="27"/>
    <x v="1"/>
    <m/>
    <n v="0"/>
    <n v="1"/>
    <n v="1242"/>
    <n v="20"/>
    <s v="Bachelor's Degree"/>
    <n v="1"/>
    <n v="4"/>
    <n v="90"/>
    <n v="3"/>
    <n v="2"/>
    <n v="2"/>
    <n v="9981"/>
    <n v="12916"/>
    <n v="1"/>
    <n v="14"/>
    <n v="3"/>
    <n v="4"/>
    <n v="80"/>
    <x v="0"/>
    <n v="7"/>
    <n v="3"/>
    <n v="7"/>
    <n v="7"/>
    <n v="0"/>
    <n v="7"/>
  </r>
  <r>
    <s v="No"/>
    <s v="Travel_Rarely"/>
    <x v="1"/>
    <s v="Current Employees"/>
    <x v="1"/>
    <x v="0"/>
    <s v="STAFF-296"/>
    <n v="296"/>
    <x v="1"/>
    <x v="7"/>
    <x v="1"/>
    <s v="No"/>
    <s v="Y"/>
    <n v="5"/>
    <n v="-2"/>
    <n v="0"/>
    <n v="51"/>
    <x v="1"/>
    <m/>
    <n v="0"/>
    <n v="1"/>
    <n v="1469"/>
    <n v="8"/>
    <s v="Master's Degree"/>
    <n v="1"/>
    <n v="2"/>
    <n v="81"/>
    <n v="2"/>
    <n v="3"/>
    <n v="2"/>
    <n v="12490"/>
    <n v="15736"/>
    <n v="5"/>
    <n v="16"/>
    <n v="3"/>
    <n v="4"/>
    <n v="80"/>
    <x v="3"/>
    <n v="16"/>
    <n v="1"/>
    <n v="10"/>
    <n v="9"/>
    <n v="4"/>
    <n v="7"/>
  </r>
  <r>
    <s v="Yes"/>
    <s v="Travel_Rarely"/>
    <x v="2"/>
    <s v="Ex-Employees"/>
    <x v="1"/>
    <x v="4"/>
    <s v="STAFF-297"/>
    <n v="297"/>
    <x v="0"/>
    <x v="1"/>
    <x v="0"/>
    <s v="Yes"/>
    <s v="Y"/>
    <n v="5"/>
    <n v="-2"/>
    <n v="0"/>
    <n v="30"/>
    <x v="0"/>
    <n v="1"/>
    <n v="1"/>
    <n v="0"/>
    <n v="1005"/>
    <n v="3"/>
    <s v="Bachelor's Degree"/>
    <n v="1"/>
    <n v="4"/>
    <n v="88"/>
    <n v="3"/>
    <n v="1"/>
    <n v="4"/>
    <n v="2657"/>
    <n v="8556"/>
    <n v="5"/>
    <n v="11"/>
    <n v="3"/>
    <n v="3"/>
    <n v="80"/>
    <x v="0"/>
    <n v="8"/>
    <n v="3"/>
    <n v="5"/>
    <n v="2"/>
    <n v="0"/>
    <n v="4"/>
  </r>
  <r>
    <s v="No"/>
    <s v="Travel_Rarely"/>
    <x v="0"/>
    <s v="Current Employees"/>
    <x v="0"/>
    <x v="0"/>
    <s v="STAFF-298"/>
    <n v="298"/>
    <x v="0"/>
    <x v="5"/>
    <x v="0"/>
    <s v="Yes"/>
    <s v="Y"/>
    <n v="3"/>
    <n v="-2"/>
    <n v="0"/>
    <n v="41"/>
    <x v="1"/>
    <m/>
    <n v="0"/>
    <n v="1"/>
    <n v="896"/>
    <n v="6"/>
    <s v="Bachelor's Degree"/>
    <n v="1"/>
    <n v="4"/>
    <n v="75"/>
    <n v="3"/>
    <n v="3"/>
    <n v="2"/>
    <n v="13591"/>
    <n v="14674"/>
    <n v="3"/>
    <n v="18"/>
    <n v="3"/>
    <n v="3"/>
    <n v="80"/>
    <x v="0"/>
    <n v="16"/>
    <n v="3"/>
    <n v="1"/>
    <n v="0"/>
    <n v="0"/>
    <n v="0"/>
  </r>
  <r>
    <s v="Yes"/>
    <s v="Travel_Frequently"/>
    <x v="2"/>
    <s v="Ex-Employees"/>
    <x v="0"/>
    <x v="3"/>
    <s v="STAFF-299"/>
    <n v="299"/>
    <x v="0"/>
    <x v="0"/>
    <x v="0"/>
    <s v="No"/>
    <s v="Y"/>
    <n v="5"/>
    <n v="-2"/>
    <n v="0"/>
    <n v="30"/>
    <x v="0"/>
    <n v="1"/>
    <n v="1"/>
    <n v="0"/>
    <n v="334"/>
    <n v="26"/>
    <s v="Master's Degree"/>
    <n v="1"/>
    <n v="3"/>
    <n v="52"/>
    <n v="2"/>
    <n v="2"/>
    <n v="3"/>
    <n v="6696"/>
    <n v="22967"/>
    <n v="5"/>
    <n v="15"/>
    <n v="3"/>
    <n v="3"/>
    <n v="80"/>
    <x v="0"/>
    <n v="9"/>
    <n v="2"/>
    <n v="6"/>
    <n v="3"/>
    <n v="0"/>
    <n v="1"/>
  </r>
  <r>
    <s v="Yes"/>
    <s v="Travel_Rarely"/>
    <x v="2"/>
    <s v="Ex-Employees"/>
    <x v="1"/>
    <x v="4"/>
    <s v="STAFF-300"/>
    <n v="300"/>
    <x v="1"/>
    <x v="1"/>
    <x v="0"/>
    <s v="No"/>
    <s v="Y"/>
    <n v="1"/>
    <n v="-2"/>
    <n v="0"/>
    <n v="29"/>
    <x v="0"/>
    <n v="1"/>
    <n v="1"/>
    <n v="0"/>
    <n v="992"/>
    <n v="1"/>
    <s v="Bachelor's Degree"/>
    <n v="1"/>
    <n v="3"/>
    <n v="85"/>
    <n v="3"/>
    <n v="1"/>
    <n v="4"/>
    <n v="2058"/>
    <n v="19757"/>
    <n v="0"/>
    <n v="14"/>
    <n v="3"/>
    <n v="4"/>
    <n v="80"/>
    <x v="0"/>
    <n v="7"/>
    <n v="2"/>
    <n v="6"/>
    <n v="2"/>
    <n v="1"/>
    <n v="5"/>
  </r>
  <r>
    <s v="No"/>
    <s v="Non-Travel"/>
    <x v="1"/>
    <s v="Current Employees"/>
    <x v="0"/>
    <x v="2"/>
    <s v="STAFF-302"/>
    <n v="302"/>
    <x v="0"/>
    <x v="0"/>
    <x v="0"/>
    <s v="No"/>
    <s v="Y"/>
    <n v="2"/>
    <n v="-2"/>
    <n v="0"/>
    <n v="45"/>
    <x v="1"/>
    <m/>
    <n v="0"/>
    <n v="1"/>
    <n v="1052"/>
    <n v="6"/>
    <s v="Bachelor's Degree"/>
    <n v="1"/>
    <n v="4"/>
    <n v="57"/>
    <n v="2"/>
    <n v="3"/>
    <n v="4"/>
    <n v="8865"/>
    <n v="16840"/>
    <n v="6"/>
    <n v="12"/>
    <n v="3"/>
    <n v="4"/>
    <n v="80"/>
    <x v="0"/>
    <n v="23"/>
    <n v="3"/>
    <n v="19"/>
    <n v="7"/>
    <n v="12"/>
    <n v="8"/>
  </r>
  <r>
    <s v="No"/>
    <s v="Travel_Rarely"/>
    <x v="1"/>
    <s v="Current Employees"/>
    <x v="0"/>
    <x v="3"/>
    <s v="STAFF-303"/>
    <n v="303"/>
    <x v="0"/>
    <x v="0"/>
    <x v="1"/>
    <s v="No"/>
    <s v="Y"/>
    <n v="4"/>
    <n v="-2"/>
    <n v="0"/>
    <n v="54"/>
    <x v="1"/>
    <m/>
    <n v="0"/>
    <n v="1"/>
    <n v="1147"/>
    <n v="3"/>
    <s v="Bachelor's Degree"/>
    <n v="1"/>
    <n v="4"/>
    <n v="52"/>
    <n v="3"/>
    <n v="2"/>
    <n v="1"/>
    <n v="5940"/>
    <n v="17011"/>
    <n v="2"/>
    <n v="14"/>
    <n v="3"/>
    <n v="4"/>
    <n v="80"/>
    <x v="1"/>
    <n v="16"/>
    <n v="3"/>
    <n v="6"/>
    <n v="2"/>
    <n v="0"/>
    <n v="5"/>
  </r>
  <r>
    <s v="No"/>
    <s v="Travel_Rarely"/>
    <x v="0"/>
    <s v="Current Employees"/>
    <x v="1"/>
    <x v="0"/>
    <s v="STAFF-304"/>
    <n v="304"/>
    <x v="1"/>
    <x v="2"/>
    <x v="0"/>
    <s v="No"/>
    <s v="Y"/>
    <n v="3"/>
    <n v="-2"/>
    <n v="0"/>
    <n v="36"/>
    <x v="1"/>
    <m/>
    <n v="0"/>
    <n v="1"/>
    <n v="1396"/>
    <n v="5"/>
    <s v="Associates Degree"/>
    <n v="1"/>
    <n v="4"/>
    <n v="62"/>
    <n v="3"/>
    <n v="2"/>
    <n v="2"/>
    <n v="5914"/>
    <n v="9945"/>
    <n v="8"/>
    <n v="16"/>
    <n v="3"/>
    <n v="4"/>
    <n v="80"/>
    <x v="0"/>
    <n v="16"/>
    <n v="4"/>
    <n v="13"/>
    <n v="11"/>
    <n v="3"/>
    <n v="7"/>
  </r>
  <r>
    <s v="No"/>
    <s v="Travel_Rarely"/>
    <x v="2"/>
    <s v="Current Employees"/>
    <x v="1"/>
    <x v="2"/>
    <s v="STAFF-305"/>
    <n v="305"/>
    <x v="0"/>
    <x v="1"/>
    <x v="1"/>
    <s v="No"/>
    <s v="Y"/>
    <n v="3"/>
    <n v="-2"/>
    <n v="0"/>
    <n v="33"/>
    <x v="1"/>
    <m/>
    <n v="0"/>
    <n v="1"/>
    <n v="147"/>
    <n v="4"/>
    <s v="Master's Degree"/>
    <n v="1"/>
    <n v="3"/>
    <n v="47"/>
    <n v="2"/>
    <n v="1"/>
    <n v="3"/>
    <n v="2622"/>
    <n v="13248"/>
    <n v="6"/>
    <n v="21"/>
    <n v="4"/>
    <n v="4"/>
    <n v="80"/>
    <x v="0"/>
    <n v="7"/>
    <n v="3"/>
    <n v="3"/>
    <n v="2"/>
    <n v="1"/>
    <n v="1"/>
  </r>
  <r>
    <s v="No"/>
    <s v="Travel_Frequently"/>
    <x v="0"/>
    <s v="Current Employees"/>
    <x v="1"/>
    <x v="1"/>
    <s v="STAFF-306"/>
    <n v="306"/>
    <x v="1"/>
    <x v="7"/>
    <x v="2"/>
    <s v="Yes"/>
    <s v="Y"/>
    <n v="1"/>
    <n v="-2"/>
    <n v="0"/>
    <n v="37"/>
    <x v="1"/>
    <m/>
    <n v="0"/>
    <n v="1"/>
    <n v="663"/>
    <n v="11"/>
    <s v="Bachelor's Degree"/>
    <n v="1"/>
    <n v="2"/>
    <n v="47"/>
    <n v="3"/>
    <n v="3"/>
    <n v="4"/>
    <n v="12185"/>
    <n v="10056"/>
    <n v="1"/>
    <n v="14"/>
    <n v="3"/>
    <n v="3"/>
    <n v="80"/>
    <x v="2"/>
    <n v="10"/>
    <n v="3"/>
    <n v="10"/>
    <n v="8"/>
    <n v="0"/>
    <n v="7"/>
  </r>
  <r>
    <s v="No"/>
    <s v="Travel_Rarely"/>
    <x v="0"/>
    <s v="Current Employees"/>
    <x v="0"/>
    <x v="0"/>
    <s v="STAFF-307"/>
    <n v="307"/>
    <x v="1"/>
    <x v="0"/>
    <x v="2"/>
    <s v="No"/>
    <s v="Y"/>
    <n v="6"/>
    <n v="-2"/>
    <n v="0"/>
    <n v="38"/>
    <x v="1"/>
    <m/>
    <n v="0"/>
    <n v="1"/>
    <n v="119"/>
    <n v="3"/>
    <s v="Bachelor's Degree"/>
    <n v="1"/>
    <n v="1"/>
    <n v="76"/>
    <n v="3"/>
    <n v="3"/>
    <n v="2"/>
    <n v="10609"/>
    <n v="9647"/>
    <n v="0"/>
    <n v="12"/>
    <n v="3"/>
    <n v="3"/>
    <n v="80"/>
    <x v="3"/>
    <n v="17"/>
    <n v="2"/>
    <n v="16"/>
    <n v="10"/>
    <n v="5"/>
    <n v="13"/>
  </r>
  <r>
    <s v="No"/>
    <s v="Non-Travel"/>
    <x v="2"/>
    <s v="Current Employees"/>
    <x v="1"/>
    <x v="2"/>
    <s v="STAFF-308"/>
    <n v="308"/>
    <x v="1"/>
    <x v="3"/>
    <x v="1"/>
    <s v="No"/>
    <s v="Y"/>
    <n v="2"/>
    <n v="-2"/>
    <n v="0"/>
    <n v="31"/>
    <x v="1"/>
    <m/>
    <n v="0"/>
    <n v="1"/>
    <n v="979"/>
    <n v="1"/>
    <s v="Master's Degree"/>
    <n v="1"/>
    <n v="3"/>
    <n v="90"/>
    <n v="1"/>
    <n v="2"/>
    <n v="3"/>
    <n v="4345"/>
    <n v="4381"/>
    <n v="0"/>
    <n v="12"/>
    <n v="3"/>
    <n v="4"/>
    <n v="80"/>
    <x v="1"/>
    <n v="6"/>
    <n v="3"/>
    <n v="5"/>
    <n v="4"/>
    <n v="1"/>
    <n v="4"/>
  </r>
  <r>
    <s v="No"/>
    <s v="Travel_Rarely"/>
    <x v="3"/>
    <s v="Current Employees"/>
    <x v="1"/>
    <x v="0"/>
    <s v="STAFF-309"/>
    <n v="309"/>
    <x v="1"/>
    <x v="1"/>
    <x v="1"/>
    <s v="No"/>
    <s v="Y"/>
    <n v="6"/>
    <n v="-2"/>
    <n v="0"/>
    <n v="59"/>
    <x v="1"/>
    <m/>
    <n v="0"/>
    <n v="1"/>
    <n v="142"/>
    <n v="3"/>
    <s v="Bachelor's Degree"/>
    <n v="1"/>
    <n v="3"/>
    <n v="70"/>
    <n v="2"/>
    <n v="1"/>
    <n v="2"/>
    <n v="2177"/>
    <n v="8456"/>
    <n v="3"/>
    <n v="17"/>
    <n v="3"/>
    <n v="1"/>
    <n v="80"/>
    <x v="1"/>
    <n v="7"/>
    <n v="3"/>
    <n v="1"/>
    <n v="0"/>
    <n v="0"/>
    <n v="0"/>
  </r>
  <r>
    <s v="No"/>
    <s v="Travel_Frequently"/>
    <x v="0"/>
    <s v="Current Employees"/>
    <x v="0"/>
    <x v="3"/>
    <s v="STAFF-311"/>
    <n v="311"/>
    <x v="1"/>
    <x v="6"/>
    <x v="2"/>
    <s v="No"/>
    <s v="Y"/>
    <n v="2"/>
    <n v="-2"/>
    <n v="0"/>
    <n v="37"/>
    <x v="1"/>
    <m/>
    <n v="0"/>
    <n v="1"/>
    <n v="319"/>
    <n v="4"/>
    <s v="Master's Degree"/>
    <n v="1"/>
    <n v="1"/>
    <n v="41"/>
    <n v="3"/>
    <n v="1"/>
    <n v="1"/>
    <n v="2793"/>
    <n v="2539"/>
    <n v="4"/>
    <n v="17"/>
    <n v="3"/>
    <n v="3"/>
    <n v="80"/>
    <x v="1"/>
    <n v="13"/>
    <n v="3"/>
    <n v="9"/>
    <n v="8"/>
    <n v="5"/>
    <n v="8"/>
  </r>
  <r>
    <s v="No"/>
    <s v="Travel_Frequently"/>
    <x v="2"/>
    <s v="Current Employees"/>
    <x v="0"/>
    <x v="2"/>
    <s v="STAFF-312"/>
    <n v="312"/>
    <x v="0"/>
    <x v="0"/>
    <x v="1"/>
    <s v="No"/>
    <s v="Y"/>
    <n v="5"/>
    <n v="-2"/>
    <n v="0"/>
    <n v="29"/>
    <x v="1"/>
    <m/>
    <n v="0"/>
    <n v="1"/>
    <n v="1413"/>
    <n v="1"/>
    <s v="High School"/>
    <n v="1"/>
    <n v="2"/>
    <n v="42"/>
    <n v="3"/>
    <n v="3"/>
    <n v="4"/>
    <n v="7918"/>
    <n v="6599"/>
    <n v="1"/>
    <n v="14"/>
    <n v="3"/>
    <n v="4"/>
    <n v="80"/>
    <x v="1"/>
    <n v="11"/>
    <n v="3"/>
    <n v="11"/>
    <n v="10"/>
    <n v="4"/>
    <n v="1"/>
  </r>
  <r>
    <s v="No"/>
    <s v="Travel_Frequently"/>
    <x v="0"/>
    <s v="Current Employees"/>
    <x v="0"/>
    <x v="3"/>
    <s v="STAFF-314"/>
    <n v="314"/>
    <x v="0"/>
    <x v="0"/>
    <x v="0"/>
    <s v="No"/>
    <s v="Y"/>
    <n v="3"/>
    <n v="-2"/>
    <n v="0"/>
    <n v="35"/>
    <x v="1"/>
    <m/>
    <n v="0"/>
    <n v="1"/>
    <n v="944"/>
    <n v="1"/>
    <s v="Bachelor's Degree"/>
    <n v="1"/>
    <n v="3"/>
    <n v="92"/>
    <n v="3"/>
    <n v="3"/>
    <n v="1"/>
    <n v="8789"/>
    <n v="9096"/>
    <n v="1"/>
    <n v="14"/>
    <n v="3"/>
    <n v="1"/>
    <n v="80"/>
    <x v="0"/>
    <n v="10"/>
    <n v="4"/>
    <n v="10"/>
    <n v="7"/>
    <n v="0"/>
    <n v="8"/>
  </r>
  <r>
    <s v="Yes"/>
    <s v="Travel_Rarely"/>
    <x v="2"/>
    <s v="Ex-Employees"/>
    <x v="1"/>
    <x v="2"/>
    <s v="STAFF-315"/>
    <n v="315"/>
    <x v="1"/>
    <x v="1"/>
    <x v="0"/>
    <s v="Yes"/>
    <s v="Y"/>
    <n v="3"/>
    <n v="-2"/>
    <n v="0"/>
    <n v="29"/>
    <x v="0"/>
    <n v="1"/>
    <n v="1"/>
    <n v="0"/>
    <n v="896"/>
    <n v="18"/>
    <s v="High School"/>
    <n v="1"/>
    <n v="3"/>
    <n v="86"/>
    <n v="2"/>
    <n v="1"/>
    <n v="4"/>
    <n v="2389"/>
    <n v="14961"/>
    <n v="1"/>
    <n v="13"/>
    <n v="3"/>
    <n v="3"/>
    <n v="80"/>
    <x v="0"/>
    <n v="4"/>
    <n v="2"/>
    <n v="4"/>
    <n v="3"/>
    <n v="0"/>
    <n v="1"/>
  </r>
  <r>
    <s v="No"/>
    <s v="Travel_Rarely"/>
    <x v="1"/>
    <s v="Current Employees"/>
    <x v="1"/>
    <x v="0"/>
    <s v="STAFF-316"/>
    <n v="316"/>
    <x v="0"/>
    <x v="2"/>
    <x v="0"/>
    <s v="No"/>
    <s v="Y"/>
    <n v="3"/>
    <n v="-2"/>
    <n v="0"/>
    <n v="52"/>
    <x v="1"/>
    <m/>
    <n v="0"/>
    <n v="1"/>
    <n v="1323"/>
    <n v="2"/>
    <s v="Bachelor's Degree"/>
    <n v="1"/>
    <n v="3"/>
    <n v="89"/>
    <n v="2"/>
    <n v="1"/>
    <n v="2"/>
    <n v="3212"/>
    <n v="3300"/>
    <n v="7"/>
    <n v="15"/>
    <n v="3"/>
    <n v="2"/>
    <n v="80"/>
    <x v="0"/>
    <n v="6"/>
    <n v="2"/>
    <n v="2"/>
    <n v="2"/>
    <n v="2"/>
    <n v="2"/>
  </r>
  <r>
    <s v="No"/>
    <s v="Travel_Rarely"/>
    <x v="0"/>
    <s v="Current Employees"/>
    <x v="1"/>
    <x v="4"/>
    <s v="STAFF-319"/>
    <n v="319"/>
    <x v="1"/>
    <x v="5"/>
    <x v="1"/>
    <s v="No"/>
    <s v="Y"/>
    <n v="3"/>
    <n v="-2"/>
    <n v="0"/>
    <n v="42"/>
    <x v="1"/>
    <m/>
    <n v="0"/>
    <n v="1"/>
    <n v="532"/>
    <n v="4"/>
    <s v="Associates Degree"/>
    <n v="1"/>
    <n v="3"/>
    <n v="58"/>
    <n v="3"/>
    <n v="5"/>
    <n v="4"/>
    <n v="19232"/>
    <n v="4933"/>
    <n v="1"/>
    <n v="11"/>
    <n v="3"/>
    <n v="4"/>
    <n v="80"/>
    <x v="0"/>
    <n v="22"/>
    <n v="3"/>
    <n v="22"/>
    <n v="17"/>
    <n v="11"/>
    <n v="15"/>
  </r>
  <r>
    <s v="No"/>
    <s v="Travel_Rarely"/>
    <x v="3"/>
    <s v="Current Employees"/>
    <x v="2"/>
    <x v="2"/>
    <s v="STAFF-321"/>
    <n v="321"/>
    <x v="1"/>
    <x v="8"/>
    <x v="1"/>
    <s v="No"/>
    <s v="Y"/>
    <n v="2"/>
    <n v="-2"/>
    <n v="0"/>
    <n v="59"/>
    <x v="1"/>
    <m/>
    <n v="0"/>
    <n v="1"/>
    <n v="818"/>
    <n v="6"/>
    <s v="Associates Degree"/>
    <n v="1"/>
    <n v="2"/>
    <n v="52"/>
    <n v="3"/>
    <n v="1"/>
    <n v="3"/>
    <n v="2267"/>
    <n v="25657"/>
    <n v="8"/>
    <n v="17"/>
    <n v="3"/>
    <n v="4"/>
    <n v="80"/>
    <x v="0"/>
    <n v="7"/>
    <n v="2"/>
    <n v="2"/>
    <n v="2"/>
    <n v="2"/>
    <n v="2"/>
  </r>
  <r>
    <s v="No"/>
    <s v="Travel_Rarely"/>
    <x v="1"/>
    <s v="Current Employees"/>
    <x v="0"/>
    <x v="2"/>
    <s v="STAFF-323"/>
    <n v="323"/>
    <x v="0"/>
    <x v="5"/>
    <x v="2"/>
    <s v="No"/>
    <s v="Y"/>
    <n v="3"/>
    <n v="-2"/>
    <n v="0"/>
    <n v="50"/>
    <x v="1"/>
    <m/>
    <n v="0"/>
    <n v="1"/>
    <n v="854"/>
    <n v="1"/>
    <s v="Master's Degree"/>
    <n v="1"/>
    <n v="4"/>
    <n v="68"/>
    <n v="3"/>
    <n v="5"/>
    <n v="4"/>
    <n v="19517"/>
    <n v="24118"/>
    <n v="3"/>
    <n v="11"/>
    <n v="3"/>
    <n v="3"/>
    <n v="80"/>
    <x v="1"/>
    <n v="32"/>
    <n v="2"/>
    <n v="7"/>
    <n v="0"/>
    <n v="0"/>
    <n v="6"/>
  </r>
  <r>
    <s v="Yes"/>
    <s v="Travel_Rarely"/>
    <x v="2"/>
    <s v="Ex-Employees"/>
    <x v="1"/>
    <x v="2"/>
    <s v="STAFF-325"/>
    <n v="325"/>
    <x v="1"/>
    <x v="2"/>
    <x v="1"/>
    <s v="Yes"/>
    <s v="Y"/>
    <n v="2"/>
    <n v="-2"/>
    <n v="0"/>
    <n v="33"/>
    <x v="0"/>
    <n v="1"/>
    <n v="1"/>
    <n v="0"/>
    <n v="813"/>
    <n v="14"/>
    <s v="Bachelor's Degree"/>
    <n v="1"/>
    <n v="3"/>
    <n v="58"/>
    <n v="3"/>
    <n v="1"/>
    <n v="4"/>
    <n v="2436"/>
    <n v="22149"/>
    <n v="5"/>
    <n v="13"/>
    <n v="3"/>
    <n v="3"/>
    <n v="80"/>
    <x v="1"/>
    <n v="8"/>
    <n v="1"/>
    <n v="5"/>
    <n v="4"/>
    <n v="0"/>
    <n v="4"/>
  </r>
  <r>
    <s v="No"/>
    <s v="Travel_Rarely"/>
    <x v="0"/>
    <s v="Current Employees"/>
    <x v="0"/>
    <x v="3"/>
    <s v="STAFF-327"/>
    <n v="327"/>
    <x v="0"/>
    <x v="5"/>
    <x v="1"/>
    <s v="Yes"/>
    <s v="Y"/>
    <n v="3"/>
    <n v="-2"/>
    <n v="0"/>
    <n v="43"/>
    <x v="1"/>
    <m/>
    <n v="0"/>
    <n v="1"/>
    <n v="1034"/>
    <n v="16"/>
    <s v="Bachelor's Degree"/>
    <n v="1"/>
    <n v="4"/>
    <n v="80"/>
    <n v="3"/>
    <n v="4"/>
    <n v="1"/>
    <n v="16064"/>
    <n v="7744"/>
    <n v="5"/>
    <n v="22"/>
    <n v="4"/>
    <n v="3"/>
    <n v="80"/>
    <x v="1"/>
    <n v="22"/>
    <n v="3"/>
    <n v="17"/>
    <n v="13"/>
    <n v="1"/>
    <n v="9"/>
  </r>
  <r>
    <s v="Yes"/>
    <s v="Travel_Rarely"/>
    <x v="2"/>
    <s v="Ex-Employees"/>
    <x v="1"/>
    <x v="0"/>
    <s v="STAFF-328"/>
    <n v="328"/>
    <x v="0"/>
    <x v="2"/>
    <x v="1"/>
    <s v="No"/>
    <s v="Y"/>
    <n v="3"/>
    <n v="-2"/>
    <n v="0"/>
    <n v="33"/>
    <x v="0"/>
    <n v="1"/>
    <n v="1"/>
    <n v="0"/>
    <n v="465"/>
    <n v="2"/>
    <s v="Associates Degree"/>
    <n v="1"/>
    <n v="1"/>
    <n v="39"/>
    <n v="3"/>
    <n v="1"/>
    <n v="2"/>
    <n v="2707"/>
    <n v="21509"/>
    <n v="7"/>
    <n v="20"/>
    <n v="4"/>
    <n v="1"/>
    <n v="80"/>
    <x v="0"/>
    <n v="13"/>
    <n v="4"/>
    <n v="9"/>
    <n v="7"/>
    <n v="1"/>
    <n v="7"/>
  </r>
  <r>
    <s v="No"/>
    <s v="Non-Travel"/>
    <x v="1"/>
    <s v="Current Employees"/>
    <x v="0"/>
    <x v="0"/>
    <s v="STAFF-329"/>
    <n v="329"/>
    <x v="1"/>
    <x v="5"/>
    <x v="0"/>
    <s v="Yes"/>
    <s v="Y"/>
    <n v="2"/>
    <n v="-2"/>
    <n v="0"/>
    <n v="52"/>
    <x v="1"/>
    <m/>
    <n v="0"/>
    <n v="1"/>
    <n v="771"/>
    <n v="2"/>
    <s v="Master's Degree"/>
    <n v="1"/>
    <n v="1"/>
    <n v="79"/>
    <n v="2"/>
    <n v="5"/>
    <n v="2"/>
    <n v="19068"/>
    <n v="21030"/>
    <n v="1"/>
    <n v="18"/>
    <n v="3"/>
    <n v="4"/>
    <n v="80"/>
    <x v="0"/>
    <n v="33"/>
    <n v="4"/>
    <n v="33"/>
    <n v="7"/>
    <n v="15"/>
    <n v="12"/>
  </r>
  <r>
    <s v="No"/>
    <s v="Travel_Rarely"/>
    <x v="2"/>
    <s v="Current Employees"/>
    <x v="0"/>
    <x v="0"/>
    <s v="STAFF-330"/>
    <n v="330"/>
    <x v="0"/>
    <x v="6"/>
    <x v="1"/>
    <s v="No"/>
    <s v="Y"/>
    <n v="5"/>
    <n v="-2"/>
    <n v="0"/>
    <n v="32"/>
    <x v="1"/>
    <m/>
    <n v="0"/>
    <n v="1"/>
    <n v="1401"/>
    <n v="4"/>
    <s v="Associates Degree"/>
    <n v="1"/>
    <n v="3"/>
    <n v="56"/>
    <n v="3"/>
    <n v="1"/>
    <n v="2"/>
    <n v="3931"/>
    <n v="20990"/>
    <n v="2"/>
    <n v="11"/>
    <n v="3"/>
    <n v="1"/>
    <n v="80"/>
    <x v="1"/>
    <n v="6"/>
    <n v="3"/>
    <n v="4"/>
    <n v="3"/>
    <n v="1"/>
    <n v="2"/>
  </r>
  <r>
    <s v="Yes"/>
    <s v="Travel_Rarely"/>
    <x v="2"/>
    <s v="Ex-Employees"/>
    <x v="1"/>
    <x v="0"/>
    <s v="STAFF-331"/>
    <n v="331"/>
    <x v="1"/>
    <x v="2"/>
    <x v="0"/>
    <s v="Yes"/>
    <s v="Y"/>
    <n v="2"/>
    <n v="-2"/>
    <n v="0"/>
    <n v="32"/>
    <x v="0"/>
    <n v="1"/>
    <n v="1"/>
    <n v="0"/>
    <n v="515"/>
    <n v="1"/>
    <s v="Bachelor's Degree"/>
    <n v="1"/>
    <n v="4"/>
    <n v="62"/>
    <n v="2"/>
    <n v="1"/>
    <n v="2"/>
    <n v="3730"/>
    <n v="9571"/>
    <n v="0"/>
    <n v="14"/>
    <n v="3"/>
    <n v="4"/>
    <n v="80"/>
    <x v="0"/>
    <n v="4"/>
    <n v="1"/>
    <n v="3"/>
    <n v="2"/>
    <n v="1"/>
    <n v="2"/>
  </r>
  <r>
    <s v="No"/>
    <s v="Travel_Rarely"/>
    <x v="0"/>
    <s v="Current Employees"/>
    <x v="1"/>
    <x v="2"/>
    <s v="STAFF-332"/>
    <n v="332"/>
    <x v="0"/>
    <x v="2"/>
    <x v="2"/>
    <s v="No"/>
    <s v="Y"/>
    <n v="1"/>
    <n v="-2"/>
    <n v="0"/>
    <n v="39"/>
    <x v="1"/>
    <m/>
    <n v="0"/>
    <n v="1"/>
    <n v="1431"/>
    <n v="1"/>
    <s v="Master's Degree"/>
    <n v="1"/>
    <n v="3"/>
    <n v="96"/>
    <n v="3"/>
    <n v="1"/>
    <n v="3"/>
    <n v="2232"/>
    <n v="15417"/>
    <n v="7"/>
    <n v="14"/>
    <n v="3"/>
    <n v="3"/>
    <n v="80"/>
    <x v="2"/>
    <n v="7"/>
    <n v="3"/>
    <n v="3"/>
    <n v="2"/>
    <n v="1"/>
    <n v="2"/>
  </r>
  <r>
    <s v="No"/>
    <s v="Non-Travel"/>
    <x v="2"/>
    <s v="Current Employees"/>
    <x v="0"/>
    <x v="3"/>
    <s v="STAFF-333"/>
    <n v="333"/>
    <x v="1"/>
    <x v="0"/>
    <x v="1"/>
    <s v="No"/>
    <s v="Y"/>
    <n v="2"/>
    <n v="-2"/>
    <n v="0"/>
    <n v="32"/>
    <x v="1"/>
    <m/>
    <n v="0"/>
    <n v="1"/>
    <n v="976"/>
    <n v="26"/>
    <s v="Master's Degree"/>
    <n v="1"/>
    <n v="3"/>
    <n v="100"/>
    <n v="3"/>
    <n v="2"/>
    <n v="1"/>
    <n v="4465"/>
    <n v="12069"/>
    <n v="0"/>
    <n v="18"/>
    <n v="3"/>
    <n v="1"/>
    <n v="80"/>
    <x v="0"/>
    <n v="4"/>
    <n v="3"/>
    <n v="3"/>
    <n v="2"/>
    <n v="2"/>
    <n v="2"/>
  </r>
  <r>
    <s v="No"/>
    <s v="Travel_Rarely"/>
    <x v="0"/>
    <s v="Current Employees"/>
    <x v="1"/>
    <x v="0"/>
    <s v="STAFF-334"/>
    <n v="334"/>
    <x v="1"/>
    <x v="1"/>
    <x v="2"/>
    <s v="No"/>
    <s v="Y"/>
    <n v="2"/>
    <n v="-2"/>
    <n v="0"/>
    <n v="41"/>
    <x v="1"/>
    <m/>
    <n v="0"/>
    <n v="1"/>
    <n v="1411"/>
    <n v="19"/>
    <s v="Associates Degree"/>
    <n v="1"/>
    <n v="3"/>
    <n v="36"/>
    <n v="3"/>
    <n v="2"/>
    <n v="2"/>
    <n v="3072"/>
    <n v="19877"/>
    <n v="2"/>
    <n v="16"/>
    <n v="3"/>
    <n v="1"/>
    <n v="80"/>
    <x v="3"/>
    <n v="17"/>
    <n v="2"/>
    <n v="1"/>
    <n v="0"/>
    <n v="0"/>
    <n v="0"/>
  </r>
  <r>
    <s v="No"/>
    <s v="Travel_Rarely"/>
    <x v="0"/>
    <s v="Current Employees"/>
    <x v="1"/>
    <x v="4"/>
    <s v="STAFF-335"/>
    <n v="335"/>
    <x v="1"/>
    <x v="1"/>
    <x v="2"/>
    <s v="No"/>
    <s v="Y"/>
    <n v="3"/>
    <n v="-2"/>
    <n v="0"/>
    <n v="40"/>
    <x v="1"/>
    <m/>
    <n v="0"/>
    <n v="1"/>
    <n v="1300"/>
    <n v="24"/>
    <s v="Associates Degree"/>
    <n v="1"/>
    <n v="4"/>
    <n v="62"/>
    <n v="3"/>
    <n v="2"/>
    <n v="4"/>
    <n v="3319"/>
    <n v="24447"/>
    <n v="1"/>
    <n v="17"/>
    <n v="3"/>
    <n v="1"/>
    <n v="80"/>
    <x v="3"/>
    <n v="9"/>
    <n v="3"/>
    <n v="9"/>
    <n v="8"/>
    <n v="4"/>
    <n v="7"/>
  </r>
  <r>
    <s v="No"/>
    <s v="Travel_Rarely"/>
    <x v="1"/>
    <s v="Current Employees"/>
    <x v="1"/>
    <x v="1"/>
    <s v="STAFF-336"/>
    <n v="336"/>
    <x v="1"/>
    <x v="5"/>
    <x v="1"/>
    <s v="No"/>
    <s v="Y"/>
    <n v="2"/>
    <n v="-2"/>
    <n v="0"/>
    <n v="45"/>
    <x v="1"/>
    <m/>
    <n v="0"/>
    <n v="1"/>
    <n v="252"/>
    <n v="1"/>
    <s v="Bachelor's Degree"/>
    <n v="1"/>
    <n v="3"/>
    <n v="70"/>
    <n v="4"/>
    <n v="5"/>
    <n v="4"/>
    <n v="19202"/>
    <n v="15970"/>
    <n v="0"/>
    <n v="11"/>
    <n v="3"/>
    <n v="3"/>
    <n v="80"/>
    <x v="1"/>
    <n v="25"/>
    <n v="3"/>
    <n v="24"/>
    <n v="0"/>
    <n v="1"/>
    <n v="7"/>
  </r>
  <r>
    <s v="No"/>
    <s v="Travel_Frequently"/>
    <x v="2"/>
    <s v="Current Employees"/>
    <x v="1"/>
    <x v="2"/>
    <s v="STAFF-337"/>
    <n v="337"/>
    <x v="1"/>
    <x v="7"/>
    <x v="2"/>
    <s v="No"/>
    <s v="Y"/>
    <n v="3"/>
    <n v="-2"/>
    <n v="0"/>
    <n v="31"/>
    <x v="1"/>
    <m/>
    <n v="0"/>
    <n v="1"/>
    <n v="1327"/>
    <n v="3"/>
    <s v="Master's Degree"/>
    <n v="1"/>
    <n v="2"/>
    <n v="73"/>
    <n v="3"/>
    <n v="3"/>
    <n v="3"/>
    <n v="13675"/>
    <n v="13523"/>
    <n v="9"/>
    <n v="12"/>
    <n v="3"/>
    <n v="1"/>
    <n v="80"/>
    <x v="1"/>
    <n v="9"/>
    <n v="3"/>
    <n v="2"/>
    <n v="2"/>
    <n v="2"/>
    <n v="2"/>
  </r>
  <r>
    <s v="No"/>
    <s v="Travel_Rarely"/>
    <x v="2"/>
    <s v="Current Employees"/>
    <x v="1"/>
    <x v="0"/>
    <s v="STAFF-338"/>
    <n v="338"/>
    <x v="0"/>
    <x v="1"/>
    <x v="1"/>
    <s v="No"/>
    <s v="Y"/>
    <n v="2"/>
    <n v="-2"/>
    <n v="0"/>
    <n v="33"/>
    <x v="1"/>
    <m/>
    <n v="0"/>
    <n v="1"/>
    <n v="832"/>
    <n v="5"/>
    <s v="Master's Degree"/>
    <n v="1"/>
    <n v="3"/>
    <n v="63"/>
    <n v="2"/>
    <n v="1"/>
    <n v="2"/>
    <n v="2911"/>
    <n v="14776"/>
    <n v="1"/>
    <n v="13"/>
    <n v="3"/>
    <n v="3"/>
    <n v="80"/>
    <x v="1"/>
    <n v="2"/>
    <n v="2"/>
    <n v="2"/>
    <n v="2"/>
    <n v="0"/>
    <n v="2"/>
  </r>
  <r>
    <s v="No"/>
    <s v="Travel_Rarely"/>
    <x v="2"/>
    <s v="Current Employees"/>
    <x v="1"/>
    <x v="0"/>
    <s v="STAFF-339"/>
    <n v="339"/>
    <x v="1"/>
    <x v="3"/>
    <x v="1"/>
    <s v="No"/>
    <s v="Y"/>
    <n v="3"/>
    <n v="-2"/>
    <n v="0"/>
    <n v="34"/>
    <x v="1"/>
    <m/>
    <n v="0"/>
    <n v="1"/>
    <n v="470"/>
    <n v="2"/>
    <s v="Master's Degree"/>
    <n v="1"/>
    <n v="4"/>
    <n v="84"/>
    <n v="2"/>
    <n v="2"/>
    <n v="2"/>
    <n v="5957"/>
    <n v="23687"/>
    <n v="6"/>
    <n v="13"/>
    <n v="3"/>
    <n v="2"/>
    <n v="80"/>
    <x v="1"/>
    <n v="13"/>
    <n v="3"/>
    <n v="11"/>
    <n v="9"/>
    <n v="5"/>
    <n v="9"/>
  </r>
  <r>
    <s v="No"/>
    <s v="Travel_Rarely"/>
    <x v="0"/>
    <s v="Current Employees"/>
    <x v="1"/>
    <x v="2"/>
    <s v="STAFF-340"/>
    <n v="340"/>
    <x v="0"/>
    <x v="1"/>
    <x v="1"/>
    <s v="No"/>
    <s v="Y"/>
    <n v="2"/>
    <n v="-2"/>
    <n v="0"/>
    <n v="37"/>
    <x v="1"/>
    <m/>
    <n v="0"/>
    <n v="1"/>
    <n v="1017"/>
    <n v="1"/>
    <s v="Associates Degree"/>
    <n v="1"/>
    <n v="3"/>
    <n v="83"/>
    <n v="2"/>
    <n v="1"/>
    <n v="3"/>
    <n v="3920"/>
    <n v="18697"/>
    <n v="2"/>
    <n v="14"/>
    <n v="3"/>
    <n v="1"/>
    <n v="80"/>
    <x v="1"/>
    <n v="17"/>
    <n v="2"/>
    <n v="3"/>
    <n v="1"/>
    <n v="0"/>
    <n v="2"/>
  </r>
  <r>
    <s v="No"/>
    <s v="Travel_Frequently"/>
    <x v="1"/>
    <s v="Current Employees"/>
    <x v="1"/>
    <x v="0"/>
    <s v="STAFF-341"/>
    <n v="341"/>
    <x v="1"/>
    <x v="3"/>
    <x v="1"/>
    <s v="No"/>
    <s v="Y"/>
    <n v="1"/>
    <n v="-2"/>
    <n v="0"/>
    <n v="45"/>
    <x v="1"/>
    <m/>
    <n v="0"/>
    <n v="1"/>
    <n v="1199"/>
    <n v="7"/>
    <s v="Master's Degree"/>
    <n v="1"/>
    <n v="1"/>
    <n v="77"/>
    <n v="4"/>
    <n v="2"/>
    <n v="2"/>
    <n v="6434"/>
    <n v="5118"/>
    <n v="4"/>
    <n v="17"/>
    <n v="3"/>
    <n v="4"/>
    <n v="80"/>
    <x v="1"/>
    <n v="9"/>
    <n v="3"/>
    <n v="3"/>
    <n v="2"/>
    <n v="0"/>
    <n v="2"/>
  </r>
  <r>
    <s v="Yes"/>
    <s v="Travel_Frequently"/>
    <x v="0"/>
    <s v="Ex-Employees"/>
    <x v="1"/>
    <x v="2"/>
    <s v="STAFF-342"/>
    <n v="342"/>
    <x v="1"/>
    <x v="3"/>
    <x v="2"/>
    <s v="No"/>
    <s v="Y"/>
    <n v="5"/>
    <n v="-2"/>
    <n v="0"/>
    <n v="37"/>
    <x v="0"/>
    <n v="1"/>
    <n v="1"/>
    <n v="0"/>
    <n v="504"/>
    <n v="10"/>
    <s v="Bachelor's Degree"/>
    <n v="1"/>
    <n v="1"/>
    <n v="61"/>
    <n v="3"/>
    <n v="3"/>
    <n v="3"/>
    <n v="10048"/>
    <n v="22573"/>
    <n v="6"/>
    <n v="11"/>
    <n v="3"/>
    <n v="2"/>
    <n v="80"/>
    <x v="3"/>
    <n v="17"/>
    <n v="3"/>
    <n v="1"/>
    <n v="0"/>
    <n v="0"/>
    <n v="0"/>
  </r>
  <r>
    <s v="No"/>
    <s v="Travel_Frequently"/>
    <x v="0"/>
    <s v="Current Employees"/>
    <x v="1"/>
    <x v="4"/>
    <s v="STAFF-343"/>
    <n v="343"/>
    <x v="0"/>
    <x v="4"/>
    <x v="0"/>
    <s v="No"/>
    <s v="Y"/>
    <n v="1"/>
    <n v="-2"/>
    <n v="0"/>
    <n v="39"/>
    <x v="1"/>
    <m/>
    <n v="0"/>
    <n v="1"/>
    <n v="505"/>
    <n v="2"/>
    <s v="Master's Degree"/>
    <n v="1"/>
    <n v="4"/>
    <n v="64"/>
    <n v="3"/>
    <n v="3"/>
    <n v="4"/>
    <n v="10938"/>
    <n v="6420"/>
    <n v="0"/>
    <n v="25"/>
    <n v="4"/>
    <n v="4"/>
    <n v="80"/>
    <x v="0"/>
    <n v="20"/>
    <n v="3"/>
    <n v="19"/>
    <n v="6"/>
    <n v="11"/>
    <n v="8"/>
  </r>
  <r>
    <s v="No"/>
    <s v="Travel_Rarely"/>
    <x v="2"/>
    <s v="Current Employees"/>
    <x v="1"/>
    <x v="0"/>
    <s v="STAFF-346"/>
    <n v="346"/>
    <x v="1"/>
    <x v="1"/>
    <x v="0"/>
    <s v="No"/>
    <s v="Y"/>
    <n v="1"/>
    <n v="-2"/>
    <n v="0"/>
    <n v="29"/>
    <x v="1"/>
    <m/>
    <n v="0"/>
    <n v="1"/>
    <n v="665"/>
    <n v="15"/>
    <s v="Bachelor's Degree"/>
    <n v="1"/>
    <n v="3"/>
    <n v="60"/>
    <n v="3"/>
    <n v="1"/>
    <n v="2"/>
    <n v="2340"/>
    <n v="22673"/>
    <n v="1"/>
    <n v="19"/>
    <n v="3"/>
    <n v="1"/>
    <n v="80"/>
    <x v="0"/>
    <n v="6"/>
    <n v="3"/>
    <n v="6"/>
    <n v="5"/>
    <n v="1"/>
    <n v="5"/>
  </r>
  <r>
    <s v="No"/>
    <s v="Travel_Rarely"/>
    <x v="0"/>
    <s v="Current Employees"/>
    <x v="1"/>
    <x v="0"/>
    <s v="STAFF-347"/>
    <n v="347"/>
    <x v="0"/>
    <x v="1"/>
    <x v="0"/>
    <s v="Yes"/>
    <s v="Y"/>
    <n v="1"/>
    <n v="-2"/>
    <n v="0"/>
    <n v="42"/>
    <x v="1"/>
    <m/>
    <n v="0"/>
    <n v="1"/>
    <n v="916"/>
    <n v="17"/>
    <s v="Associates Degree"/>
    <n v="1"/>
    <n v="4"/>
    <n v="82"/>
    <n v="4"/>
    <n v="2"/>
    <n v="2"/>
    <n v="6545"/>
    <n v="23016"/>
    <n v="3"/>
    <n v="13"/>
    <n v="3"/>
    <n v="3"/>
    <n v="80"/>
    <x v="0"/>
    <n v="10"/>
    <n v="3"/>
    <n v="3"/>
    <n v="2"/>
    <n v="0"/>
    <n v="2"/>
  </r>
  <r>
    <s v="No"/>
    <s v="Travel_Rarely"/>
    <x v="2"/>
    <s v="Current Employees"/>
    <x v="0"/>
    <x v="3"/>
    <s v="STAFF-349"/>
    <n v="349"/>
    <x v="1"/>
    <x v="0"/>
    <x v="2"/>
    <s v="No"/>
    <s v="Y"/>
    <n v="2"/>
    <n v="-2"/>
    <n v="0"/>
    <n v="29"/>
    <x v="1"/>
    <m/>
    <n v="0"/>
    <n v="1"/>
    <n v="1247"/>
    <n v="20"/>
    <s v="Associates Degree"/>
    <n v="1"/>
    <n v="4"/>
    <n v="45"/>
    <n v="3"/>
    <n v="2"/>
    <n v="1"/>
    <n v="6931"/>
    <n v="10732"/>
    <n v="2"/>
    <n v="14"/>
    <n v="3"/>
    <n v="4"/>
    <n v="80"/>
    <x v="1"/>
    <n v="10"/>
    <n v="3"/>
    <n v="3"/>
    <n v="2"/>
    <n v="0"/>
    <n v="2"/>
  </r>
  <r>
    <s v="No"/>
    <s v="Travel_Rarely"/>
    <x v="2"/>
    <s v="Current Employees"/>
    <x v="1"/>
    <x v="0"/>
    <s v="STAFF-350"/>
    <n v="350"/>
    <x v="0"/>
    <x v="3"/>
    <x v="1"/>
    <s v="No"/>
    <s v="Y"/>
    <n v="3"/>
    <n v="-2"/>
    <n v="0"/>
    <n v="25"/>
    <x v="1"/>
    <m/>
    <n v="0"/>
    <n v="1"/>
    <n v="685"/>
    <n v="1"/>
    <s v="Bachelor's Degree"/>
    <n v="1"/>
    <n v="1"/>
    <n v="62"/>
    <n v="3"/>
    <n v="2"/>
    <n v="2"/>
    <n v="4898"/>
    <n v="7505"/>
    <n v="0"/>
    <n v="12"/>
    <n v="3"/>
    <n v="4"/>
    <n v="80"/>
    <x v="3"/>
    <n v="5"/>
    <n v="3"/>
    <n v="4"/>
    <n v="2"/>
    <n v="1"/>
    <n v="2"/>
  </r>
  <r>
    <s v="No"/>
    <s v="Travel_Rarely"/>
    <x v="0"/>
    <s v="Current Employees"/>
    <x v="1"/>
    <x v="2"/>
    <s v="STAFF-351"/>
    <n v="351"/>
    <x v="0"/>
    <x v="2"/>
    <x v="2"/>
    <s v="Yes"/>
    <s v="Y"/>
    <n v="4"/>
    <n v="-2"/>
    <n v="0"/>
    <n v="42"/>
    <x v="1"/>
    <m/>
    <n v="0"/>
    <n v="1"/>
    <n v="269"/>
    <n v="2"/>
    <s v="Bachelor's Degree"/>
    <n v="1"/>
    <n v="4"/>
    <n v="56"/>
    <n v="2"/>
    <n v="1"/>
    <n v="3"/>
    <n v="2593"/>
    <n v="8007"/>
    <n v="0"/>
    <n v="11"/>
    <n v="3"/>
    <n v="3"/>
    <n v="80"/>
    <x v="1"/>
    <n v="10"/>
    <n v="3"/>
    <n v="9"/>
    <n v="6"/>
    <n v="7"/>
    <n v="8"/>
  </r>
  <r>
    <s v="No"/>
    <s v="Travel_Rarely"/>
    <x v="0"/>
    <s v="Current Employees"/>
    <x v="1"/>
    <x v="2"/>
    <s v="STAFF-352"/>
    <n v="352"/>
    <x v="1"/>
    <x v="7"/>
    <x v="2"/>
    <s v="No"/>
    <s v="Y"/>
    <n v="5"/>
    <n v="-2"/>
    <n v="0"/>
    <n v="40"/>
    <x v="1"/>
    <m/>
    <n v="0"/>
    <n v="1"/>
    <n v="1416"/>
    <n v="2"/>
    <s v="Associates Degree"/>
    <n v="1"/>
    <n v="1"/>
    <n v="49"/>
    <n v="3"/>
    <n v="5"/>
    <n v="3"/>
    <n v="19436"/>
    <n v="5949"/>
    <n v="0"/>
    <n v="19"/>
    <n v="3"/>
    <n v="4"/>
    <n v="80"/>
    <x v="1"/>
    <n v="22"/>
    <n v="3"/>
    <n v="21"/>
    <n v="7"/>
    <n v="3"/>
    <n v="9"/>
  </r>
  <r>
    <s v="No"/>
    <s v="Travel_Rarely"/>
    <x v="1"/>
    <s v="Current Employees"/>
    <x v="1"/>
    <x v="0"/>
    <s v="STAFF-353"/>
    <n v="353"/>
    <x v="1"/>
    <x v="1"/>
    <x v="1"/>
    <s v="No"/>
    <s v="Y"/>
    <n v="0"/>
    <n v="-2"/>
    <n v="0"/>
    <n v="51"/>
    <x v="1"/>
    <m/>
    <n v="0"/>
    <n v="1"/>
    <n v="833"/>
    <n v="1"/>
    <s v="Bachelor's Degree"/>
    <n v="1"/>
    <n v="3"/>
    <n v="96"/>
    <n v="3"/>
    <n v="1"/>
    <n v="2"/>
    <n v="2723"/>
    <n v="23231"/>
    <n v="1"/>
    <n v="11"/>
    <n v="3"/>
    <n v="2"/>
    <n v="80"/>
    <x v="0"/>
    <n v="1"/>
    <n v="2"/>
    <n v="1"/>
    <n v="0"/>
    <n v="0"/>
    <n v="0"/>
  </r>
  <r>
    <s v="Yes"/>
    <s v="Travel_Frequently"/>
    <x v="2"/>
    <s v="Ex-Employees"/>
    <x v="1"/>
    <x v="2"/>
    <s v="STAFF-355"/>
    <n v="355"/>
    <x v="1"/>
    <x v="2"/>
    <x v="0"/>
    <s v="No"/>
    <s v="Y"/>
    <n v="2"/>
    <n v="-2"/>
    <n v="0"/>
    <n v="31"/>
    <x v="0"/>
    <n v="1"/>
    <n v="1"/>
    <n v="0"/>
    <n v="307"/>
    <n v="29"/>
    <s v="Associates Degree"/>
    <n v="1"/>
    <n v="3"/>
    <n v="71"/>
    <n v="2"/>
    <n v="1"/>
    <n v="3"/>
    <n v="3479"/>
    <n v="11652"/>
    <n v="0"/>
    <n v="11"/>
    <n v="3"/>
    <n v="2"/>
    <n v="80"/>
    <x v="0"/>
    <n v="6"/>
    <n v="4"/>
    <n v="5"/>
    <n v="4"/>
    <n v="1"/>
    <n v="4"/>
  </r>
  <r>
    <s v="No"/>
    <s v="Travel_Frequently"/>
    <x v="2"/>
    <s v="Current Employees"/>
    <x v="1"/>
    <x v="0"/>
    <s v="STAFF-359"/>
    <n v="359"/>
    <x v="1"/>
    <x v="2"/>
    <x v="1"/>
    <s v="No"/>
    <s v="Y"/>
    <n v="3"/>
    <n v="-2"/>
    <n v="0"/>
    <n v="32"/>
    <x v="1"/>
    <m/>
    <n v="0"/>
    <n v="1"/>
    <n v="1311"/>
    <n v="7"/>
    <s v="Bachelor's Degree"/>
    <n v="1"/>
    <n v="2"/>
    <n v="100"/>
    <n v="4"/>
    <n v="1"/>
    <n v="2"/>
    <n v="2794"/>
    <n v="26062"/>
    <n v="1"/>
    <n v="20"/>
    <n v="4"/>
    <n v="3"/>
    <n v="80"/>
    <x v="0"/>
    <n v="5"/>
    <n v="1"/>
    <n v="5"/>
    <n v="1"/>
    <n v="0"/>
    <n v="3"/>
  </r>
  <r>
    <s v="No"/>
    <s v="Non-Travel"/>
    <x v="0"/>
    <s v="Current Employees"/>
    <x v="0"/>
    <x v="0"/>
    <s v="STAFF-361"/>
    <n v="361"/>
    <x v="1"/>
    <x v="0"/>
    <x v="1"/>
    <s v="No"/>
    <s v="Y"/>
    <n v="0"/>
    <n v="-2"/>
    <n v="0"/>
    <n v="38"/>
    <x v="1"/>
    <m/>
    <n v="0"/>
    <n v="1"/>
    <n v="1327"/>
    <n v="2"/>
    <s v="Associates Degree"/>
    <n v="1"/>
    <n v="4"/>
    <n v="39"/>
    <n v="2"/>
    <n v="2"/>
    <n v="2"/>
    <n v="5249"/>
    <n v="19682"/>
    <n v="3"/>
    <n v="18"/>
    <n v="3"/>
    <n v="4"/>
    <n v="80"/>
    <x v="1"/>
    <n v="13"/>
    <n v="3"/>
    <n v="8"/>
    <n v="7"/>
    <n v="7"/>
    <n v="5"/>
  </r>
  <r>
    <s v="No"/>
    <s v="Travel_Rarely"/>
    <x v="2"/>
    <s v="Current Employees"/>
    <x v="1"/>
    <x v="4"/>
    <s v="STAFF-362"/>
    <n v="362"/>
    <x v="1"/>
    <x v="2"/>
    <x v="0"/>
    <s v="No"/>
    <s v="Y"/>
    <n v="5"/>
    <n v="-2"/>
    <n v="0"/>
    <n v="32"/>
    <x v="1"/>
    <m/>
    <n v="0"/>
    <n v="1"/>
    <n v="128"/>
    <n v="2"/>
    <s v="High School"/>
    <n v="1"/>
    <n v="4"/>
    <n v="84"/>
    <n v="2"/>
    <n v="2"/>
    <n v="4"/>
    <n v="2176"/>
    <n v="19737"/>
    <n v="4"/>
    <n v="13"/>
    <n v="3"/>
    <n v="4"/>
    <n v="80"/>
    <x v="0"/>
    <n v="9"/>
    <n v="3"/>
    <n v="6"/>
    <n v="2"/>
    <n v="0"/>
    <n v="4"/>
  </r>
  <r>
    <s v="No"/>
    <s v="Travel_Rarely"/>
    <x v="1"/>
    <s v="Current Employees"/>
    <x v="0"/>
    <x v="4"/>
    <s v="STAFF-363"/>
    <n v="363"/>
    <x v="0"/>
    <x v="5"/>
    <x v="1"/>
    <s v="Yes"/>
    <s v="Y"/>
    <n v="2"/>
    <n v="-2"/>
    <n v="0"/>
    <n v="46"/>
    <x v="1"/>
    <m/>
    <n v="0"/>
    <n v="1"/>
    <n v="488"/>
    <n v="2"/>
    <s v="Bachelor's Degree"/>
    <n v="1"/>
    <n v="4"/>
    <n v="75"/>
    <n v="1"/>
    <n v="4"/>
    <n v="4"/>
    <n v="16872"/>
    <n v="14977"/>
    <n v="3"/>
    <n v="12"/>
    <n v="3"/>
    <n v="2"/>
    <n v="80"/>
    <x v="1"/>
    <n v="28"/>
    <n v="2"/>
    <n v="7"/>
    <n v="7"/>
    <n v="7"/>
    <n v="7"/>
  </r>
  <r>
    <s v="Yes"/>
    <s v="Travel_Rarely"/>
    <x v="2"/>
    <s v="Ex-Employees"/>
    <x v="1"/>
    <x v="0"/>
    <s v="STAFF-364"/>
    <n v="364"/>
    <x v="1"/>
    <x v="2"/>
    <x v="0"/>
    <s v="No"/>
    <s v="Y"/>
    <n v="5"/>
    <n v="-2"/>
    <n v="0"/>
    <n v="28"/>
    <x v="0"/>
    <n v="1"/>
    <n v="1"/>
    <n v="0"/>
    <n v="529"/>
    <n v="2"/>
    <s v="Master's Degree"/>
    <n v="1"/>
    <n v="1"/>
    <n v="79"/>
    <n v="3"/>
    <n v="1"/>
    <n v="2"/>
    <n v="3485"/>
    <n v="14935"/>
    <n v="2"/>
    <n v="11"/>
    <n v="3"/>
    <n v="3"/>
    <n v="80"/>
    <x v="0"/>
    <n v="5"/>
    <n v="1"/>
    <n v="0"/>
    <n v="0"/>
    <n v="0"/>
    <n v="0"/>
  </r>
  <r>
    <s v="No"/>
    <s v="Travel_Rarely"/>
    <x v="2"/>
    <s v="Current Employees"/>
    <x v="0"/>
    <x v="2"/>
    <s v="STAFF-366"/>
    <n v="366"/>
    <x v="1"/>
    <x v="0"/>
    <x v="1"/>
    <s v="No"/>
    <s v="Y"/>
    <n v="2"/>
    <n v="-2"/>
    <n v="0"/>
    <n v="29"/>
    <x v="1"/>
    <m/>
    <n v="0"/>
    <n v="1"/>
    <n v="1210"/>
    <n v="2"/>
    <s v="Bachelor's Degree"/>
    <n v="1"/>
    <n v="1"/>
    <n v="78"/>
    <n v="2"/>
    <n v="2"/>
    <n v="3"/>
    <n v="6644"/>
    <n v="3687"/>
    <n v="2"/>
    <n v="19"/>
    <n v="3"/>
    <n v="2"/>
    <n v="80"/>
    <x v="3"/>
    <n v="10"/>
    <n v="3"/>
    <n v="0"/>
    <n v="0"/>
    <n v="0"/>
    <n v="0"/>
  </r>
  <r>
    <s v="No"/>
    <s v="Travel_Rarely"/>
    <x v="2"/>
    <s v="Current Employees"/>
    <x v="1"/>
    <x v="2"/>
    <s v="STAFF-367"/>
    <n v="367"/>
    <x v="1"/>
    <x v="4"/>
    <x v="1"/>
    <s v="No"/>
    <s v="Y"/>
    <n v="2"/>
    <n v="-2"/>
    <n v="0"/>
    <n v="31"/>
    <x v="1"/>
    <m/>
    <n v="0"/>
    <n v="1"/>
    <n v="1463"/>
    <n v="23"/>
    <s v="Bachelor's Degree"/>
    <n v="1"/>
    <n v="2"/>
    <n v="64"/>
    <n v="2"/>
    <n v="2"/>
    <n v="4"/>
    <n v="5582"/>
    <n v="14408"/>
    <n v="0"/>
    <n v="21"/>
    <n v="4"/>
    <n v="2"/>
    <n v="80"/>
    <x v="1"/>
    <n v="10"/>
    <n v="3"/>
    <n v="9"/>
    <n v="0"/>
    <n v="7"/>
    <n v="8"/>
  </r>
  <r>
    <s v="No"/>
    <s v="Non-Travel"/>
    <x v="2"/>
    <s v="Current Employees"/>
    <x v="1"/>
    <x v="0"/>
    <s v="STAFF-369"/>
    <n v="369"/>
    <x v="1"/>
    <x v="4"/>
    <x v="2"/>
    <s v="No"/>
    <s v="Y"/>
    <n v="2"/>
    <n v="-2"/>
    <n v="0"/>
    <n v="25"/>
    <x v="1"/>
    <m/>
    <n v="0"/>
    <n v="1"/>
    <n v="675"/>
    <n v="5"/>
    <s v="Associates Degree"/>
    <n v="1"/>
    <n v="2"/>
    <n v="85"/>
    <n v="4"/>
    <n v="2"/>
    <n v="2"/>
    <n v="4000"/>
    <n v="18384"/>
    <n v="1"/>
    <n v="12"/>
    <n v="3"/>
    <n v="4"/>
    <n v="80"/>
    <x v="3"/>
    <n v="6"/>
    <n v="3"/>
    <n v="6"/>
    <n v="3"/>
    <n v="1"/>
    <n v="5"/>
  </r>
  <r>
    <s v="No"/>
    <s v="Travel_Rarely"/>
    <x v="1"/>
    <s v="Current Employees"/>
    <x v="1"/>
    <x v="2"/>
    <s v="STAFF-372"/>
    <n v="372"/>
    <x v="1"/>
    <x v="4"/>
    <x v="1"/>
    <s v="Yes"/>
    <s v="Y"/>
    <n v="2"/>
    <n v="-2"/>
    <n v="0"/>
    <n v="45"/>
    <x v="1"/>
    <m/>
    <n v="0"/>
    <n v="1"/>
    <n v="1385"/>
    <n v="20"/>
    <s v="Associates Degree"/>
    <n v="1"/>
    <n v="3"/>
    <n v="79"/>
    <n v="3"/>
    <n v="4"/>
    <n v="4"/>
    <n v="13496"/>
    <n v="7501"/>
    <n v="0"/>
    <n v="14"/>
    <n v="3"/>
    <n v="2"/>
    <n v="80"/>
    <x v="0"/>
    <n v="21"/>
    <n v="3"/>
    <n v="20"/>
    <n v="7"/>
    <n v="4"/>
    <n v="10"/>
  </r>
  <r>
    <s v="No"/>
    <s v="Travel_Rarely"/>
    <x v="0"/>
    <s v="Current Employees"/>
    <x v="1"/>
    <x v="0"/>
    <s v="STAFF-373"/>
    <n v="373"/>
    <x v="1"/>
    <x v="2"/>
    <x v="1"/>
    <s v="No"/>
    <s v="Y"/>
    <n v="4"/>
    <n v="-2"/>
    <n v="0"/>
    <n v="36"/>
    <x v="1"/>
    <m/>
    <n v="0"/>
    <n v="1"/>
    <n v="1403"/>
    <n v="6"/>
    <s v="Bachelor's Degree"/>
    <n v="1"/>
    <n v="4"/>
    <n v="47"/>
    <n v="3"/>
    <n v="1"/>
    <n v="2"/>
    <n v="3210"/>
    <n v="20251"/>
    <n v="0"/>
    <n v="11"/>
    <n v="3"/>
    <n v="3"/>
    <n v="80"/>
    <x v="1"/>
    <n v="16"/>
    <n v="3"/>
    <n v="15"/>
    <n v="13"/>
    <n v="10"/>
    <n v="11"/>
  </r>
  <r>
    <s v="No"/>
    <s v="Travel_Rarely"/>
    <x v="3"/>
    <s v="Current Employees"/>
    <x v="1"/>
    <x v="2"/>
    <s v="STAFF-374"/>
    <n v="374"/>
    <x v="1"/>
    <x v="5"/>
    <x v="0"/>
    <s v="Yes"/>
    <s v="Y"/>
    <n v="2"/>
    <n v="-2"/>
    <n v="0"/>
    <n v="55"/>
    <x v="1"/>
    <m/>
    <n v="0"/>
    <n v="1"/>
    <n v="452"/>
    <n v="1"/>
    <s v="Bachelor's Degree"/>
    <n v="1"/>
    <n v="4"/>
    <n v="81"/>
    <n v="3"/>
    <n v="5"/>
    <n v="3"/>
    <n v="19045"/>
    <n v="18938"/>
    <n v="0"/>
    <n v="14"/>
    <n v="3"/>
    <n v="3"/>
    <n v="80"/>
    <x v="0"/>
    <n v="37"/>
    <n v="3"/>
    <n v="36"/>
    <n v="10"/>
    <n v="4"/>
    <n v="13"/>
  </r>
  <r>
    <s v="Yes"/>
    <s v="Non-Travel"/>
    <x v="1"/>
    <s v="Ex-Employees"/>
    <x v="1"/>
    <x v="0"/>
    <s v="STAFF-376"/>
    <n v="376"/>
    <x v="1"/>
    <x v="5"/>
    <x v="1"/>
    <s v="Yes"/>
    <s v="Y"/>
    <n v="2"/>
    <n v="-2"/>
    <n v="0"/>
    <n v="47"/>
    <x v="0"/>
    <n v="1"/>
    <n v="1"/>
    <n v="0"/>
    <n v="666"/>
    <n v="29"/>
    <s v="Master's Degree"/>
    <n v="1"/>
    <n v="1"/>
    <n v="88"/>
    <n v="3"/>
    <n v="3"/>
    <n v="2"/>
    <n v="11849"/>
    <n v="10268"/>
    <n v="1"/>
    <n v="12"/>
    <n v="3"/>
    <n v="4"/>
    <n v="80"/>
    <x v="1"/>
    <n v="10"/>
    <n v="2"/>
    <n v="10"/>
    <n v="7"/>
    <n v="9"/>
    <n v="9"/>
  </r>
  <r>
    <s v="No"/>
    <s v="Travel_Rarely"/>
    <x v="2"/>
    <s v="Current Employees"/>
    <x v="1"/>
    <x v="2"/>
    <s v="STAFF-377"/>
    <n v="377"/>
    <x v="1"/>
    <x v="1"/>
    <x v="1"/>
    <s v="No"/>
    <s v="Y"/>
    <n v="3"/>
    <n v="-2"/>
    <n v="0"/>
    <n v="28"/>
    <x v="1"/>
    <m/>
    <n v="0"/>
    <n v="1"/>
    <n v="1158"/>
    <n v="9"/>
    <s v="Bachelor's Degree"/>
    <n v="1"/>
    <n v="4"/>
    <n v="94"/>
    <n v="3"/>
    <n v="1"/>
    <n v="4"/>
    <n v="2070"/>
    <n v="2613"/>
    <n v="1"/>
    <n v="23"/>
    <n v="4"/>
    <n v="4"/>
    <n v="80"/>
    <x v="1"/>
    <n v="5"/>
    <n v="2"/>
    <n v="5"/>
    <n v="2"/>
    <n v="0"/>
    <n v="4"/>
  </r>
  <r>
    <s v="No"/>
    <s v="Travel_Rarely"/>
    <x v="0"/>
    <s v="Current Employees"/>
    <x v="0"/>
    <x v="2"/>
    <s v="STAFF-378"/>
    <n v="378"/>
    <x v="1"/>
    <x v="0"/>
    <x v="1"/>
    <s v="No"/>
    <s v="Y"/>
    <n v="5"/>
    <n v="-2"/>
    <n v="0"/>
    <n v="37"/>
    <x v="1"/>
    <m/>
    <n v="0"/>
    <n v="1"/>
    <n v="228"/>
    <n v="6"/>
    <s v="Master's Degree"/>
    <n v="1"/>
    <n v="3"/>
    <n v="98"/>
    <n v="3"/>
    <n v="2"/>
    <n v="4"/>
    <n v="6502"/>
    <n v="22825"/>
    <n v="4"/>
    <n v="14"/>
    <n v="3"/>
    <n v="2"/>
    <n v="80"/>
    <x v="1"/>
    <n v="7"/>
    <n v="4"/>
    <n v="5"/>
    <n v="4"/>
    <n v="0"/>
    <n v="1"/>
  </r>
  <r>
    <s v="No"/>
    <s v="Travel_Rarely"/>
    <x v="4"/>
    <s v="Current Employees"/>
    <x v="1"/>
    <x v="2"/>
    <s v="STAFF-379"/>
    <n v="379"/>
    <x v="1"/>
    <x v="1"/>
    <x v="0"/>
    <s v="No"/>
    <s v="Y"/>
    <n v="4"/>
    <n v="-2"/>
    <n v="0"/>
    <n v="21"/>
    <x v="1"/>
    <m/>
    <n v="0"/>
    <n v="1"/>
    <n v="996"/>
    <n v="3"/>
    <s v="Associates Degree"/>
    <n v="1"/>
    <n v="4"/>
    <n v="100"/>
    <n v="2"/>
    <n v="1"/>
    <n v="3"/>
    <n v="3230"/>
    <n v="10531"/>
    <n v="1"/>
    <n v="17"/>
    <n v="3"/>
    <n v="1"/>
    <n v="80"/>
    <x v="0"/>
    <n v="3"/>
    <n v="4"/>
    <n v="3"/>
    <n v="2"/>
    <n v="1"/>
    <n v="0"/>
  </r>
  <r>
    <s v="No"/>
    <s v="Non-Travel"/>
    <x v="0"/>
    <s v="Current Employees"/>
    <x v="1"/>
    <x v="2"/>
    <s v="STAFF-380"/>
    <n v="380"/>
    <x v="0"/>
    <x v="7"/>
    <x v="2"/>
    <s v="Yes"/>
    <s v="Y"/>
    <n v="2"/>
    <n v="-2"/>
    <n v="0"/>
    <n v="37"/>
    <x v="1"/>
    <m/>
    <n v="0"/>
    <n v="1"/>
    <n v="728"/>
    <n v="1"/>
    <s v="Master's Degree"/>
    <n v="1"/>
    <n v="1"/>
    <n v="80"/>
    <n v="3"/>
    <n v="3"/>
    <n v="4"/>
    <n v="13603"/>
    <n v="11677"/>
    <n v="2"/>
    <n v="18"/>
    <n v="3"/>
    <n v="1"/>
    <n v="80"/>
    <x v="3"/>
    <n v="15"/>
    <n v="3"/>
    <n v="5"/>
    <n v="2"/>
    <n v="0"/>
    <n v="2"/>
  </r>
  <r>
    <s v="No"/>
    <s v="Travel_Rarely"/>
    <x v="0"/>
    <s v="Current Employees"/>
    <x v="1"/>
    <x v="0"/>
    <s v="STAFF-381"/>
    <n v="381"/>
    <x v="0"/>
    <x v="5"/>
    <x v="2"/>
    <s v="No"/>
    <s v="Y"/>
    <n v="6"/>
    <n v="-2"/>
    <n v="0"/>
    <n v="35"/>
    <x v="1"/>
    <m/>
    <n v="0"/>
    <n v="1"/>
    <n v="1315"/>
    <n v="22"/>
    <s v="Bachelor's Degree"/>
    <n v="1"/>
    <n v="2"/>
    <n v="71"/>
    <n v="4"/>
    <n v="3"/>
    <n v="2"/>
    <n v="11996"/>
    <n v="19100"/>
    <n v="7"/>
    <n v="18"/>
    <n v="3"/>
    <n v="2"/>
    <n v="80"/>
    <x v="1"/>
    <n v="10"/>
    <n v="2"/>
    <n v="7"/>
    <n v="7"/>
    <n v="6"/>
    <n v="2"/>
  </r>
  <r>
    <s v="No"/>
    <s v="Travel_Rarely"/>
    <x v="0"/>
    <s v="Current Employees"/>
    <x v="0"/>
    <x v="2"/>
    <s v="STAFF-382"/>
    <n v="382"/>
    <x v="0"/>
    <x v="0"/>
    <x v="2"/>
    <s v="Yes"/>
    <s v="Y"/>
    <n v="3"/>
    <n v="-2"/>
    <n v="0"/>
    <n v="38"/>
    <x v="1"/>
    <m/>
    <n v="0"/>
    <n v="1"/>
    <n v="322"/>
    <n v="7"/>
    <s v="Associates Degree"/>
    <n v="1"/>
    <n v="1"/>
    <n v="44"/>
    <n v="4"/>
    <n v="2"/>
    <n v="3"/>
    <n v="5605"/>
    <n v="19191"/>
    <n v="1"/>
    <n v="24"/>
    <n v="4"/>
    <n v="3"/>
    <n v="80"/>
    <x v="1"/>
    <n v="8"/>
    <n v="3"/>
    <n v="8"/>
    <n v="0"/>
    <n v="7"/>
    <n v="7"/>
  </r>
  <r>
    <s v="No"/>
    <s v="Travel_Frequently"/>
    <x v="2"/>
    <s v="Current Employees"/>
    <x v="1"/>
    <x v="0"/>
    <s v="STAFF-384"/>
    <n v="384"/>
    <x v="0"/>
    <x v="3"/>
    <x v="2"/>
    <s v="No"/>
    <s v="Y"/>
    <n v="6"/>
    <n v="-2"/>
    <n v="0"/>
    <n v="26"/>
    <x v="1"/>
    <m/>
    <n v="0"/>
    <n v="1"/>
    <n v="1479"/>
    <n v="1"/>
    <s v="Bachelor's Degree"/>
    <n v="1"/>
    <n v="3"/>
    <n v="84"/>
    <n v="3"/>
    <n v="2"/>
    <n v="2"/>
    <n v="6397"/>
    <n v="26767"/>
    <n v="1"/>
    <n v="20"/>
    <n v="4"/>
    <n v="1"/>
    <n v="80"/>
    <x v="1"/>
    <n v="6"/>
    <n v="1"/>
    <n v="6"/>
    <n v="5"/>
    <n v="1"/>
    <n v="4"/>
  </r>
  <r>
    <s v="No"/>
    <s v="Travel_Rarely"/>
    <x v="1"/>
    <s v="Current Employees"/>
    <x v="1"/>
    <x v="0"/>
    <s v="STAFF-385"/>
    <n v="385"/>
    <x v="1"/>
    <x v="7"/>
    <x v="2"/>
    <s v="No"/>
    <s v="Y"/>
    <n v="4"/>
    <n v="-2"/>
    <n v="0"/>
    <n v="50"/>
    <x v="1"/>
    <m/>
    <n v="0"/>
    <n v="1"/>
    <n v="797"/>
    <n v="4"/>
    <s v="High School"/>
    <n v="1"/>
    <n v="1"/>
    <n v="96"/>
    <n v="3"/>
    <n v="5"/>
    <n v="2"/>
    <n v="19144"/>
    <n v="15815"/>
    <n v="3"/>
    <n v="14"/>
    <n v="3"/>
    <n v="1"/>
    <n v="80"/>
    <x v="3"/>
    <n v="28"/>
    <n v="2"/>
    <n v="10"/>
    <n v="4"/>
    <n v="1"/>
    <n v="6"/>
  </r>
  <r>
    <s v="No"/>
    <s v="Travel_Rarely"/>
    <x v="1"/>
    <s v="Current Employees"/>
    <x v="1"/>
    <x v="2"/>
    <s v="STAFF-386"/>
    <n v="386"/>
    <x v="1"/>
    <x v="7"/>
    <x v="1"/>
    <s v="Yes"/>
    <s v="Y"/>
    <n v="5"/>
    <n v="-2"/>
    <n v="0"/>
    <n v="53"/>
    <x v="1"/>
    <m/>
    <n v="0"/>
    <n v="1"/>
    <n v="1070"/>
    <n v="3"/>
    <s v="Master's Degree"/>
    <n v="1"/>
    <n v="3"/>
    <n v="45"/>
    <n v="3"/>
    <n v="4"/>
    <n v="3"/>
    <n v="17584"/>
    <n v="21016"/>
    <n v="3"/>
    <n v="16"/>
    <n v="3"/>
    <n v="4"/>
    <n v="80"/>
    <x v="2"/>
    <n v="21"/>
    <n v="2"/>
    <n v="5"/>
    <n v="3"/>
    <n v="1"/>
    <n v="3"/>
  </r>
  <r>
    <s v="No"/>
    <s v="Travel_Rarely"/>
    <x v="0"/>
    <s v="Current Employees"/>
    <x v="0"/>
    <x v="0"/>
    <s v="STAFF-387"/>
    <n v="387"/>
    <x v="1"/>
    <x v="0"/>
    <x v="1"/>
    <s v="No"/>
    <s v="Y"/>
    <n v="3"/>
    <n v="-2"/>
    <n v="0"/>
    <n v="42"/>
    <x v="1"/>
    <m/>
    <n v="0"/>
    <n v="1"/>
    <n v="635"/>
    <n v="1"/>
    <s v="High School"/>
    <n v="1"/>
    <n v="2"/>
    <n v="99"/>
    <n v="3"/>
    <n v="2"/>
    <n v="2"/>
    <n v="4907"/>
    <n v="24532"/>
    <n v="1"/>
    <n v="25"/>
    <n v="4"/>
    <n v="3"/>
    <n v="80"/>
    <x v="0"/>
    <n v="20"/>
    <n v="3"/>
    <n v="20"/>
    <n v="16"/>
    <n v="11"/>
    <n v="6"/>
  </r>
  <r>
    <s v="No"/>
    <s v="Travel_Frequently"/>
    <x v="2"/>
    <s v="Current Employees"/>
    <x v="0"/>
    <x v="0"/>
    <s v="STAFF-388"/>
    <n v="388"/>
    <x v="1"/>
    <x v="0"/>
    <x v="0"/>
    <s v="No"/>
    <s v="Y"/>
    <n v="3"/>
    <n v="-2"/>
    <n v="0"/>
    <n v="29"/>
    <x v="1"/>
    <m/>
    <n v="0"/>
    <n v="1"/>
    <n v="442"/>
    <n v="2"/>
    <s v="Associates Degree"/>
    <n v="1"/>
    <n v="2"/>
    <n v="44"/>
    <n v="3"/>
    <n v="2"/>
    <n v="2"/>
    <n v="4554"/>
    <n v="20260"/>
    <n v="1"/>
    <n v="18"/>
    <n v="3"/>
    <n v="1"/>
    <n v="80"/>
    <x v="0"/>
    <n v="10"/>
    <n v="2"/>
    <n v="10"/>
    <n v="7"/>
    <n v="0"/>
    <n v="9"/>
  </r>
  <r>
    <s v="No"/>
    <s v="Travel_Rarely"/>
    <x v="3"/>
    <s v="Current Employees"/>
    <x v="1"/>
    <x v="4"/>
    <s v="STAFF-389"/>
    <n v="389"/>
    <x v="1"/>
    <x v="2"/>
    <x v="1"/>
    <s v="Yes"/>
    <s v="Y"/>
    <n v="4"/>
    <n v="-2"/>
    <n v="0"/>
    <n v="55"/>
    <x v="1"/>
    <m/>
    <n v="0"/>
    <n v="1"/>
    <n v="147"/>
    <n v="20"/>
    <s v="Associates Degree"/>
    <n v="1"/>
    <n v="4"/>
    <n v="37"/>
    <n v="3"/>
    <n v="2"/>
    <n v="4"/>
    <n v="5415"/>
    <n v="15972"/>
    <n v="3"/>
    <n v="19"/>
    <n v="3"/>
    <n v="4"/>
    <n v="80"/>
    <x v="1"/>
    <n v="12"/>
    <n v="3"/>
    <n v="10"/>
    <n v="7"/>
    <n v="0"/>
    <n v="8"/>
  </r>
  <r>
    <s v="No"/>
    <s v="Travel_Frequently"/>
    <x v="2"/>
    <s v="Current Employees"/>
    <x v="1"/>
    <x v="2"/>
    <s v="STAFF-390"/>
    <n v="390"/>
    <x v="1"/>
    <x v="4"/>
    <x v="1"/>
    <s v="Yes"/>
    <s v="Y"/>
    <n v="3"/>
    <n v="-2"/>
    <n v="0"/>
    <n v="26"/>
    <x v="1"/>
    <m/>
    <n v="0"/>
    <n v="1"/>
    <n v="496"/>
    <n v="11"/>
    <s v="Associates Degree"/>
    <n v="1"/>
    <n v="1"/>
    <n v="60"/>
    <n v="3"/>
    <n v="2"/>
    <n v="3"/>
    <n v="4741"/>
    <n v="22722"/>
    <n v="1"/>
    <n v="13"/>
    <n v="3"/>
    <n v="3"/>
    <n v="80"/>
    <x v="1"/>
    <n v="5"/>
    <n v="3"/>
    <n v="5"/>
    <n v="3"/>
    <n v="3"/>
    <n v="3"/>
  </r>
  <r>
    <s v="No"/>
    <s v="Travel_Rarely"/>
    <x v="0"/>
    <s v="Current Employees"/>
    <x v="1"/>
    <x v="0"/>
    <s v="STAFF-391"/>
    <n v="391"/>
    <x v="0"/>
    <x v="1"/>
    <x v="0"/>
    <s v="No"/>
    <s v="Y"/>
    <n v="3"/>
    <n v="-2"/>
    <n v="0"/>
    <n v="37"/>
    <x v="1"/>
    <m/>
    <n v="0"/>
    <n v="1"/>
    <n v="1372"/>
    <n v="1"/>
    <s v="Bachelor's Degree"/>
    <n v="1"/>
    <n v="4"/>
    <n v="42"/>
    <n v="3"/>
    <n v="1"/>
    <n v="2"/>
    <n v="2115"/>
    <n v="15881"/>
    <n v="1"/>
    <n v="12"/>
    <n v="3"/>
    <n v="2"/>
    <n v="80"/>
    <x v="0"/>
    <n v="17"/>
    <n v="3"/>
    <n v="17"/>
    <n v="12"/>
    <n v="5"/>
    <n v="7"/>
  </r>
  <r>
    <s v="Yes"/>
    <s v="Travel_Frequently"/>
    <x v="0"/>
    <s v="Ex-Employees"/>
    <x v="1"/>
    <x v="0"/>
    <s v="STAFF-392"/>
    <n v="392"/>
    <x v="1"/>
    <x v="2"/>
    <x v="2"/>
    <s v="Yes"/>
    <s v="Y"/>
    <n v="0"/>
    <n v="-2"/>
    <n v="0"/>
    <n v="44"/>
    <x v="0"/>
    <n v="1"/>
    <n v="1"/>
    <n v="0"/>
    <n v="920"/>
    <n v="24"/>
    <s v="Bachelor's Degree"/>
    <n v="1"/>
    <n v="4"/>
    <n v="43"/>
    <n v="3"/>
    <n v="1"/>
    <n v="2"/>
    <n v="3161"/>
    <n v="19920"/>
    <n v="3"/>
    <n v="22"/>
    <n v="4"/>
    <n v="4"/>
    <n v="80"/>
    <x v="1"/>
    <n v="19"/>
    <n v="1"/>
    <n v="1"/>
    <n v="0"/>
    <n v="0"/>
    <n v="0"/>
  </r>
  <r>
    <s v="No"/>
    <s v="Travel_Rarely"/>
    <x v="0"/>
    <s v="Current Employees"/>
    <x v="1"/>
    <x v="0"/>
    <s v="STAFF-393"/>
    <n v="393"/>
    <x v="1"/>
    <x v="4"/>
    <x v="2"/>
    <s v="No"/>
    <s v="Y"/>
    <n v="2"/>
    <n v="-2"/>
    <n v="0"/>
    <n v="38"/>
    <x v="1"/>
    <m/>
    <n v="0"/>
    <n v="1"/>
    <n v="688"/>
    <n v="23"/>
    <s v="Master's Degree"/>
    <n v="1"/>
    <n v="4"/>
    <n v="82"/>
    <n v="3"/>
    <n v="2"/>
    <n v="2"/>
    <n v="5745"/>
    <n v="18899"/>
    <n v="9"/>
    <n v="14"/>
    <n v="3"/>
    <n v="2"/>
    <n v="80"/>
    <x v="1"/>
    <n v="10"/>
    <n v="3"/>
    <n v="2"/>
    <n v="2"/>
    <n v="1"/>
    <n v="2"/>
  </r>
  <r>
    <s v="Yes"/>
    <s v="Travel_Rarely"/>
    <x v="2"/>
    <s v="Ex-Employees"/>
    <x v="1"/>
    <x v="2"/>
    <s v="STAFF-394"/>
    <n v="394"/>
    <x v="1"/>
    <x v="2"/>
    <x v="2"/>
    <s v="Yes"/>
    <s v="Y"/>
    <n v="2"/>
    <n v="-2"/>
    <n v="0"/>
    <n v="26"/>
    <x v="0"/>
    <n v="1"/>
    <n v="1"/>
    <n v="0"/>
    <n v="1449"/>
    <n v="16"/>
    <s v="Master's Degree"/>
    <n v="1"/>
    <n v="1"/>
    <n v="45"/>
    <n v="3"/>
    <n v="1"/>
    <n v="3"/>
    <n v="2373"/>
    <n v="14180"/>
    <n v="2"/>
    <n v="13"/>
    <n v="3"/>
    <n v="4"/>
    <n v="80"/>
    <x v="1"/>
    <n v="5"/>
    <n v="3"/>
    <n v="3"/>
    <n v="2"/>
    <n v="0"/>
    <n v="2"/>
  </r>
  <r>
    <s v="No"/>
    <s v="Travel_Rarely"/>
    <x v="2"/>
    <s v="Current Employees"/>
    <x v="1"/>
    <x v="0"/>
    <s v="STAFF-395"/>
    <n v="395"/>
    <x v="0"/>
    <x v="1"/>
    <x v="0"/>
    <s v="No"/>
    <s v="Y"/>
    <n v="3"/>
    <n v="-2"/>
    <n v="0"/>
    <n v="28"/>
    <x v="1"/>
    <m/>
    <n v="0"/>
    <n v="1"/>
    <n v="1117"/>
    <n v="8"/>
    <s v="Associates Degree"/>
    <n v="1"/>
    <n v="4"/>
    <n v="66"/>
    <n v="3"/>
    <n v="1"/>
    <n v="2"/>
    <n v="3310"/>
    <n v="4488"/>
    <n v="1"/>
    <n v="21"/>
    <n v="4"/>
    <n v="4"/>
    <n v="80"/>
    <x v="0"/>
    <n v="5"/>
    <n v="3"/>
    <n v="5"/>
    <n v="3"/>
    <n v="0"/>
    <n v="2"/>
  </r>
  <r>
    <s v="No"/>
    <s v="Travel_Frequently"/>
    <x v="1"/>
    <s v="Current Employees"/>
    <x v="1"/>
    <x v="0"/>
    <s v="STAFF-396"/>
    <n v="396"/>
    <x v="0"/>
    <x v="7"/>
    <x v="0"/>
    <s v="Yes"/>
    <s v="Y"/>
    <n v="4"/>
    <n v="-2"/>
    <n v="0"/>
    <n v="49"/>
    <x v="1"/>
    <m/>
    <n v="0"/>
    <n v="1"/>
    <n v="636"/>
    <n v="10"/>
    <s v="Master's Degree"/>
    <n v="1"/>
    <n v="3"/>
    <n v="35"/>
    <n v="3"/>
    <n v="5"/>
    <n v="2"/>
    <n v="18665"/>
    <n v="25594"/>
    <n v="9"/>
    <n v="11"/>
    <n v="3"/>
    <n v="4"/>
    <n v="80"/>
    <x v="0"/>
    <n v="22"/>
    <n v="3"/>
    <n v="3"/>
    <n v="2"/>
    <n v="1"/>
    <n v="2"/>
  </r>
  <r>
    <s v="No"/>
    <s v="Travel_Rarely"/>
    <x v="0"/>
    <s v="Current Employees"/>
    <x v="1"/>
    <x v="4"/>
    <s v="STAFF-397"/>
    <n v="397"/>
    <x v="1"/>
    <x v="1"/>
    <x v="0"/>
    <s v="No"/>
    <s v="Y"/>
    <n v="2"/>
    <n v="-2"/>
    <n v="0"/>
    <n v="36"/>
    <x v="1"/>
    <m/>
    <n v="0"/>
    <n v="1"/>
    <n v="506"/>
    <n v="3"/>
    <s v="Bachelor's Degree"/>
    <n v="1"/>
    <n v="4"/>
    <n v="30"/>
    <n v="3"/>
    <n v="2"/>
    <n v="4"/>
    <n v="4485"/>
    <n v="26285"/>
    <n v="4"/>
    <n v="12"/>
    <n v="3"/>
    <n v="4"/>
    <n v="80"/>
    <x v="0"/>
    <n v="10"/>
    <n v="3"/>
    <n v="8"/>
    <n v="0"/>
    <n v="7"/>
    <n v="7"/>
  </r>
  <r>
    <s v="No"/>
    <s v="Travel_Frequently"/>
    <x v="2"/>
    <s v="Current Employees"/>
    <x v="0"/>
    <x v="3"/>
    <s v="STAFF-399"/>
    <n v="399"/>
    <x v="0"/>
    <x v="6"/>
    <x v="2"/>
    <s v="No"/>
    <s v="Y"/>
    <n v="5"/>
    <n v="-2"/>
    <n v="0"/>
    <n v="31"/>
    <x v="1"/>
    <m/>
    <n v="0"/>
    <n v="1"/>
    <n v="444"/>
    <n v="5"/>
    <s v="Bachelor's Degree"/>
    <n v="1"/>
    <n v="4"/>
    <n v="84"/>
    <n v="3"/>
    <n v="1"/>
    <n v="1"/>
    <n v="2789"/>
    <n v="3909"/>
    <n v="1"/>
    <n v="11"/>
    <n v="3"/>
    <n v="3"/>
    <n v="80"/>
    <x v="1"/>
    <n v="2"/>
    <n v="2"/>
    <n v="2"/>
    <n v="2"/>
    <n v="2"/>
    <n v="2"/>
  </r>
  <r>
    <s v="Yes"/>
    <s v="Travel_Rarely"/>
    <x v="2"/>
    <s v="Ex-Employees"/>
    <x v="0"/>
    <x v="3"/>
    <s v="STAFF-401"/>
    <n v="401"/>
    <x v="1"/>
    <x v="0"/>
    <x v="0"/>
    <s v="Yes"/>
    <s v="Y"/>
    <n v="0"/>
    <n v="-2"/>
    <n v="0"/>
    <n v="26"/>
    <x v="0"/>
    <n v="1"/>
    <n v="1"/>
    <n v="0"/>
    <n v="950"/>
    <n v="4"/>
    <s v="Master's Degree"/>
    <n v="1"/>
    <n v="4"/>
    <n v="48"/>
    <n v="2"/>
    <n v="2"/>
    <n v="1"/>
    <n v="5828"/>
    <n v="8450"/>
    <n v="1"/>
    <n v="12"/>
    <n v="3"/>
    <n v="2"/>
    <n v="80"/>
    <x v="0"/>
    <n v="8"/>
    <n v="3"/>
    <n v="8"/>
    <n v="7"/>
    <n v="7"/>
    <n v="4"/>
  </r>
  <r>
    <s v="No"/>
    <s v="Travel_Frequently"/>
    <x v="0"/>
    <s v="Current Employees"/>
    <x v="1"/>
    <x v="2"/>
    <s v="STAFF-403"/>
    <n v="403"/>
    <x v="1"/>
    <x v="1"/>
    <x v="1"/>
    <s v="Yes"/>
    <s v="Y"/>
    <n v="3"/>
    <n v="-2"/>
    <n v="0"/>
    <n v="37"/>
    <x v="1"/>
    <m/>
    <n v="0"/>
    <n v="1"/>
    <n v="889"/>
    <n v="9"/>
    <s v="Bachelor's Degree"/>
    <n v="1"/>
    <n v="2"/>
    <n v="53"/>
    <n v="3"/>
    <n v="1"/>
    <n v="4"/>
    <n v="2326"/>
    <n v="11411"/>
    <n v="1"/>
    <n v="12"/>
    <n v="3"/>
    <n v="3"/>
    <n v="80"/>
    <x v="2"/>
    <n v="4"/>
    <n v="2"/>
    <n v="4"/>
    <n v="2"/>
    <n v="1"/>
    <n v="2"/>
  </r>
  <r>
    <s v="No"/>
    <s v="Travel_Frequently"/>
    <x v="0"/>
    <s v="Current Employees"/>
    <x v="0"/>
    <x v="3"/>
    <s v="STAFF-404"/>
    <n v="404"/>
    <x v="0"/>
    <x v="0"/>
    <x v="1"/>
    <s v="No"/>
    <s v="Y"/>
    <n v="2"/>
    <n v="-2"/>
    <n v="0"/>
    <n v="42"/>
    <x v="1"/>
    <m/>
    <n v="0"/>
    <n v="1"/>
    <n v="555"/>
    <n v="26"/>
    <s v="Bachelor's Degree"/>
    <n v="1"/>
    <n v="3"/>
    <n v="77"/>
    <n v="3"/>
    <n v="4"/>
    <n v="1"/>
    <n v="13525"/>
    <n v="14864"/>
    <n v="5"/>
    <n v="14"/>
    <n v="3"/>
    <n v="4"/>
    <n v="80"/>
    <x v="1"/>
    <n v="23"/>
    <n v="4"/>
    <n v="20"/>
    <n v="4"/>
    <n v="4"/>
    <n v="8"/>
  </r>
  <r>
    <s v="Yes"/>
    <s v="Travel_Rarely"/>
    <x v="4"/>
    <s v="Ex-Employees"/>
    <x v="1"/>
    <x v="0"/>
    <s v="STAFF-405"/>
    <n v="405"/>
    <x v="1"/>
    <x v="2"/>
    <x v="0"/>
    <s v="No"/>
    <s v="Y"/>
    <n v="2"/>
    <n v="-2"/>
    <n v="0"/>
    <n v="18"/>
    <x v="0"/>
    <n v="1"/>
    <n v="1"/>
    <n v="0"/>
    <n v="230"/>
    <n v="3"/>
    <s v="Bachelor's Degree"/>
    <n v="1"/>
    <n v="3"/>
    <n v="54"/>
    <n v="3"/>
    <n v="1"/>
    <n v="2"/>
    <n v="1420"/>
    <n v="25233"/>
    <n v="1"/>
    <n v="13"/>
    <n v="3"/>
    <n v="3"/>
    <n v="80"/>
    <x v="0"/>
    <n v="0"/>
    <n v="3"/>
    <n v="0"/>
    <n v="0"/>
    <n v="0"/>
    <n v="0"/>
  </r>
  <r>
    <s v="No"/>
    <s v="Travel_Rarely"/>
    <x v="0"/>
    <s v="Current Employees"/>
    <x v="0"/>
    <x v="3"/>
    <s v="STAFF-406"/>
    <n v="406"/>
    <x v="1"/>
    <x v="0"/>
    <x v="1"/>
    <s v="No"/>
    <s v="Y"/>
    <n v="3"/>
    <n v="-2"/>
    <n v="0"/>
    <n v="35"/>
    <x v="1"/>
    <m/>
    <n v="0"/>
    <n v="1"/>
    <n v="1232"/>
    <n v="16"/>
    <s v="Bachelor's Degree"/>
    <n v="1"/>
    <n v="3"/>
    <n v="96"/>
    <n v="3"/>
    <n v="3"/>
    <n v="1"/>
    <n v="8020"/>
    <n v="5100"/>
    <n v="0"/>
    <n v="15"/>
    <n v="3"/>
    <n v="3"/>
    <n v="80"/>
    <x v="3"/>
    <n v="12"/>
    <n v="2"/>
    <n v="11"/>
    <n v="9"/>
    <n v="6"/>
    <n v="9"/>
  </r>
  <r>
    <s v="No"/>
    <s v="Travel_Frequently"/>
    <x v="0"/>
    <s v="Current Employees"/>
    <x v="1"/>
    <x v="0"/>
    <s v="STAFF-407"/>
    <n v="407"/>
    <x v="1"/>
    <x v="2"/>
    <x v="1"/>
    <s v="No"/>
    <s v="Y"/>
    <n v="2"/>
    <n v="-2"/>
    <n v="0"/>
    <n v="36"/>
    <x v="1"/>
    <m/>
    <n v="0"/>
    <n v="1"/>
    <n v="566"/>
    <n v="18"/>
    <s v="Master's Degree"/>
    <n v="1"/>
    <n v="3"/>
    <n v="81"/>
    <n v="4"/>
    <n v="1"/>
    <n v="2"/>
    <n v="3688"/>
    <n v="7122"/>
    <n v="4"/>
    <n v="18"/>
    <n v="3"/>
    <n v="4"/>
    <n v="80"/>
    <x v="3"/>
    <n v="4"/>
    <n v="3"/>
    <n v="1"/>
    <n v="0"/>
    <n v="0"/>
    <n v="0"/>
  </r>
  <r>
    <s v="No"/>
    <s v="Travel_Rarely"/>
    <x v="1"/>
    <s v="Current Employees"/>
    <x v="1"/>
    <x v="2"/>
    <s v="STAFF-408"/>
    <n v="408"/>
    <x v="1"/>
    <x v="3"/>
    <x v="2"/>
    <s v="No"/>
    <s v="Y"/>
    <n v="3"/>
    <n v="-2"/>
    <n v="0"/>
    <n v="51"/>
    <x v="1"/>
    <m/>
    <n v="0"/>
    <n v="1"/>
    <n v="1302"/>
    <n v="2"/>
    <s v="Bachelor's Degree"/>
    <n v="1"/>
    <n v="4"/>
    <n v="84"/>
    <n v="1"/>
    <n v="2"/>
    <n v="3"/>
    <n v="5482"/>
    <n v="16321"/>
    <n v="5"/>
    <n v="18"/>
    <n v="3"/>
    <n v="4"/>
    <n v="80"/>
    <x v="1"/>
    <n v="13"/>
    <n v="3"/>
    <n v="4"/>
    <n v="1"/>
    <n v="1"/>
    <n v="2"/>
  </r>
  <r>
    <s v="No"/>
    <s v="Travel_Rarely"/>
    <x v="0"/>
    <s v="Current Employees"/>
    <x v="0"/>
    <x v="0"/>
    <s v="STAFF-410"/>
    <n v="410"/>
    <x v="1"/>
    <x v="5"/>
    <x v="0"/>
    <s v="No"/>
    <s v="Y"/>
    <n v="2"/>
    <n v="-2"/>
    <n v="0"/>
    <n v="41"/>
    <x v="1"/>
    <m/>
    <n v="0"/>
    <n v="1"/>
    <n v="334"/>
    <n v="2"/>
    <s v="Master's Degree"/>
    <n v="1"/>
    <n v="4"/>
    <n v="88"/>
    <n v="3"/>
    <n v="4"/>
    <n v="2"/>
    <n v="16015"/>
    <n v="15896"/>
    <n v="1"/>
    <n v="19"/>
    <n v="3"/>
    <n v="2"/>
    <n v="80"/>
    <x v="0"/>
    <n v="22"/>
    <n v="3"/>
    <n v="22"/>
    <n v="10"/>
    <n v="0"/>
    <n v="4"/>
  </r>
  <r>
    <s v="No"/>
    <s v="Travel_Rarely"/>
    <x v="4"/>
    <s v="Current Employees"/>
    <x v="0"/>
    <x v="2"/>
    <s v="STAFF-411"/>
    <n v="411"/>
    <x v="0"/>
    <x v="6"/>
    <x v="0"/>
    <s v="No"/>
    <s v="Y"/>
    <n v="2"/>
    <n v="-2"/>
    <n v="0"/>
    <n v="18"/>
    <x v="1"/>
    <m/>
    <n v="0"/>
    <n v="1"/>
    <n v="812"/>
    <n v="10"/>
    <s v="Bachelor's Degree"/>
    <n v="1"/>
    <n v="4"/>
    <n v="69"/>
    <n v="2"/>
    <n v="1"/>
    <n v="3"/>
    <n v="1200"/>
    <n v="9724"/>
    <n v="1"/>
    <n v="12"/>
    <n v="3"/>
    <n v="1"/>
    <n v="80"/>
    <x v="0"/>
    <n v="0"/>
    <n v="3"/>
    <n v="0"/>
    <n v="0"/>
    <n v="0"/>
    <n v="0"/>
  </r>
  <r>
    <s v="No"/>
    <s v="Travel_Rarely"/>
    <x v="2"/>
    <s v="Current Employees"/>
    <x v="1"/>
    <x v="2"/>
    <s v="STAFF-412"/>
    <n v="412"/>
    <x v="1"/>
    <x v="4"/>
    <x v="0"/>
    <s v="No"/>
    <s v="Y"/>
    <n v="2"/>
    <n v="-2"/>
    <n v="0"/>
    <n v="28"/>
    <x v="1"/>
    <m/>
    <n v="0"/>
    <n v="1"/>
    <n v="1476"/>
    <n v="16"/>
    <s v="Associates Degree"/>
    <n v="1"/>
    <n v="2"/>
    <n v="68"/>
    <n v="4"/>
    <n v="2"/>
    <n v="3"/>
    <n v="5661"/>
    <n v="4824"/>
    <n v="0"/>
    <n v="19"/>
    <n v="3"/>
    <n v="3"/>
    <n v="80"/>
    <x v="0"/>
    <n v="9"/>
    <n v="3"/>
    <n v="8"/>
    <n v="3"/>
    <n v="0"/>
    <n v="7"/>
  </r>
  <r>
    <s v="No"/>
    <s v="Travel_Rarely"/>
    <x v="2"/>
    <s v="Current Employees"/>
    <x v="0"/>
    <x v="4"/>
    <s v="STAFF-416"/>
    <n v="416"/>
    <x v="1"/>
    <x v="0"/>
    <x v="1"/>
    <s v="No"/>
    <s v="Y"/>
    <n v="3"/>
    <n v="-2"/>
    <n v="0"/>
    <n v="31"/>
    <x v="1"/>
    <m/>
    <n v="0"/>
    <n v="1"/>
    <n v="218"/>
    <n v="7"/>
    <s v="Bachelor's Degree"/>
    <n v="1"/>
    <n v="4"/>
    <n v="100"/>
    <n v="4"/>
    <n v="2"/>
    <n v="4"/>
    <n v="6929"/>
    <n v="12241"/>
    <n v="4"/>
    <n v="11"/>
    <n v="3"/>
    <n v="2"/>
    <n v="80"/>
    <x v="1"/>
    <n v="10"/>
    <n v="2"/>
    <n v="8"/>
    <n v="7"/>
    <n v="7"/>
    <n v="7"/>
  </r>
  <r>
    <s v="No"/>
    <s v="Travel_Rarely"/>
    <x v="0"/>
    <s v="Current Employees"/>
    <x v="1"/>
    <x v="2"/>
    <s v="STAFF-417"/>
    <n v="417"/>
    <x v="1"/>
    <x v="4"/>
    <x v="2"/>
    <s v="No"/>
    <s v="Y"/>
    <n v="5"/>
    <n v="-2"/>
    <n v="0"/>
    <n v="39"/>
    <x v="1"/>
    <m/>
    <n v="0"/>
    <n v="1"/>
    <n v="1132"/>
    <n v="1"/>
    <s v="Bachelor's Degree"/>
    <n v="1"/>
    <n v="3"/>
    <n v="48"/>
    <n v="4"/>
    <n v="3"/>
    <n v="4"/>
    <n v="9613"/>
    <n v="10942"/>
    <n v="0"/>
    <n v="17"/>
    <n v="3"/>
    <n v="1"/>
    <n v="80"/>
    <x v="2"/>
    <n v="19"/>
    <n v="2"/>
    <n v="18"/>
    <n v="10"/>
    <n v="3"/>
    <n v="7"/>
  </r>
  <r>
    <s v="No"/>
    <s v="Non-Travel"/>
    <x v="0"/>
    <s v="Current Employees"/>
    <x v="1"/>
    <x v="0"/>
    <s v="STAFF-419"/>
    <n v="419"/>
    <x v="0"/>
    <x v="2"/>
    <x v="1"/>
    <s v="No"/>
    <s v="Y"/>
    <n v="3"/>
    <n v="-2"/>
    <n v="0"/>
    <n v="36"/>
    <x v="1"/>
    <m/>
    <n v="0"/>
    <n v="1"/>
    <n v="1105"/>
    <n v="24"/>
    <s v="Master's Degree"/>
    <n v="1"/>
    <n v="2"/>
    <n v="47"/>
    <n v="3"/>
    <n v="2"/>
    <n v="2"/>
    <n v="5674"/>
    <n v="6927"/>
    <n v="7"/>
    <n v="15"/>
    <n v="3"/>
    <n v="3"/>
    <n v="80"/>
    <x v="1"/>
    <n v="11"/>
    <n v="3"/>
    <n v="9"/>
    <n v="8"/>
    <n v="0"/>
    <n v="8"/>
  </r>
  <r>
    <s v="No"/>
    <s v="Travel_Rarely"/>
    <x v="2"/>
    <s v="Current Employees"/>
    <x v="0"/>
    <x v="0"/>
    <s v="STAFF-420"/>
    <n v="420"/>
    <x v="1"/>
    <x v="0"/>
    <x v="1"/>
    <s v="No"/>
    <s v="Y"/>
    <n v="3"/>
    <n v="-2"/>
    <n v="0"/>
    <n v="32"/>
    <x v="1"/>
    <m/>
    <n v="0"/>
    <n v="1"/>
    <n v="906"/>
    <n v="7"/>
    <s v="Bachelor's Degree"/>
    <n v="1"/>
    <n v="4"/>
    <n v="91"/>
    <n v="2"/>
    <n v="2"/>
    <n v="2"/>
    <n v="5484"/>
    <n v="16985"/>
    <n v="1"/>
    <n v="14"/>
    <n v="3"/>
    <n v="3"/>
    <n v="80"/>
    <x v="1"/>
    <n v="13"/>
    <n v="2"/>
    <n v="13"/>
    <n v="8"/>
    <n v="4"/>
    <n v="8"/>
  </r>
  <r>
    <s v="No"/>
    <s v="Travel_Rarely"/>
    <x v="0"/>
    <s v="Current Employees"/>
    <x v="1"/>
    <x v="0"/>
    <s v="STAFF-421"/>
    <n v="421"/>
    <x v="0"/>
    <x v="7"/>
    <x v="1"/>
    <s v="No"/>
    <s v="Y"/>
    <n v="2"/>
    <n v="-2"/>
    <n v="0"/>
    <n v="38"/>
    <x v="1"/>
    <m/>
    <n v="0"/>
    <n v="1"/>
    <n v="849"/>
    <n v="25"/>
    <s v="Associates Degree"/>
    <n v="1"/>
    <n v="1"/>
    <n v="81"/>
    <n v="2"/>
    <n v="3"/>
    <n v="2"/>
    <n v="12061"/>
    <n v="26707"/>
    <n v="3"/>
    <n v="17"/>
    <n v="3"/>
    <n v="3"/>
    <n v="80"/>
    <x v="1"/>
    <n v="19"/>
    <n v="3"/>
    <n v="10"/>
    <n v="8"/>
    <n v="0"/>
    <n v="1"/>
  </r>
  <r>
    <s v="No"/>
    <s v="Non-Travel"/>
    <x v="3"/>
    <s v="Current Employees"/>
    <x v="1"/>
    <x v="0"/>
    <s v="STAFF-422"/>
    <n v="422"/>
    <x v="1"/>
    <x v="4"/>
    <x v="2"/>
    <s v="Yes"/>
    <s v="Y"/>
    <n v="2"/>
    <n v="-2"/>
    <n v="0"/>
    <n v="58"/>
    <x v="1"/>
    <m/>
    <n v="0"/>
    <n v="1"/>
    <n v="390"/>
    <n v="1"/>
    <s v="Master's Degree"/>
    <n v="1"/>
    <n v="4"/>
    <n v="32"/>
    <n v="1"/>
    <n v="2"/>
    <n v="2"/>
    <n v="5660"/>
    <n v="17056"/>
    <n v="2"/>
    <n v="13"/>
    <n v="3"/>
    <n v="4"/>
    <n v="80"/>
    <x v="1"/>
    <n v="12"/>
    <n v="3"/>
    <n v="5"/>
    <n v="3"/>
    <n v="1"/>
    <n v="2"/>
  </r>
  <r>
    <s v="No"/>
    <s v="Travel_Rarely"/>
    <x v="2"/>
    <s v="Current Employees"/>
    <x v="1"/>
    <x v="4"/>
    <s v="STAFF-423"/>
    <n v="423"/>
    <x v="1"/>
    <x v="1"/>
    <x v="1"/>
    <s v="Yes"/>
    <s v="Y"/>
    <n v="4"/>
    <n v="-2"/>
    <n v="0"/>
    <n v="31"/>
    <x v="1"/>
    <m/>
    <n v="0"/>
    <n v="1"/>
    <n v="691"/>
    <n v="5"/>
    <s v="Master's Degree"/>
    <n v="1"/>
    <n v="4"/>
    <n v="86"/>
    <n v="3"/>
    <n v="1"/>
    <n v="4"/>
    <n v="4821"/>
    <n v="10077"/>
    <n v="0"/>
    <n v="12"/>
    <n v="3"/>
    <n v="3"/>
    <n v="80"/>
    <x v="1"/>
    <n v="6"/>
    <n v="3"/>
    <n v="5"/>
    <n v="2"/>
    <n v="0"/>
    <n v="3"/>
  </r>
  <r>
    <s v="No"/>
    <s v="Travel_Rarely"/>
    <x v="2"/>
    <s v="Current Employees"/>
    <x v="2"/>
    <x v="5"/>
    <s v="STAFF-424"/>
    <n v="424"/>
    <x v="1"/>
    <x v="8"/>
    <x v="1"/>
    <s v="No"/>
    <s v="Y"/>
    <n v="1"/>
    <n v="-2"/>
    <n v="0"/>
    <n v="31"/>
    <x v="1"/>
    <m/>
    <n v="0"/>
    <n v="1"/>
    <n v="106"/>
    <n v="2"/>
    <s v="Bachelor's Degree"/>
    <n v="1"/>
    <n v="1"/>
    <n v="62"/>
    <n v="2"/>
    <n v="2"/>
    <n v="3"/>
    <n v="6410"/>
    <n v="17822"/>
    <n v="3"/>
    <n v="12"/>
    <n v="3"/>
    <n v="4"/>
    <n v="80"/>
    <x v="0"/>
    <n v="9"/>
    <n v="3"/>
    <n v="2"/>
    <n v="2"/>
    <n v="1"/>
    <n v="0"/>
  </r>
  <r>
    <s v="No"/>
    <s v="Travel_Frequently"/>
    <x v="1"/>
    <s v="Current Employees"/>
    <x v="1"/>
    <x v="0"/>
    <s v="STAFF-425"/>
    <n v="425"/>
    <x v="1"/>
    <x v="2"/>
    <x v="2"/>
    <s v="No"/>
    <s v="Y"/>
    <n v="2"/>
    <n v="-2"/>
    <n v="0"/>
    <n v="45"/>
    <x v="1"/>
    <m/>
    <n v="0"/>
    <n v="1"/>
    <n v="1249"/>
    <n v="7"/>
    <s v="Bachelor's Degree"/>
    <n v="1"/>
    <n v="1"/>
    <n v="97"/>
    <n v="3"/>
    <n v="3"/>
    <n v="2"/>
    <n v="5210"/>
    <n v="20308"/>
    <n v="1"/>
    <n v="18"/>
    <n v="3"/>
    <n v="1"/>
    <n v="80"/>
    <x v="1"/>
    <n v="24"/>
    <n v="3"/>
    <n v="24"/>
    <n v="9"/>
    <n v="9"/>
    <n v="11"/>
  </r>
  <r>
    <s v="No"/>
    <s v="Travel_Rarely"/>
    <x v="2"/>
    <s v="Current Employees"/>
    <x v="1"/>
    <x v="0"/>
    <s v="STAFF-426"/>
    <n v="426"/>
    <x v="1"/>
    <x v="1"/>
    <x v="2"/>
    <s v="Yes"/>
    <s v="Y"/>
    <n v="2"/>
    <n v="-2"/>
    <n v="0"/>
    <n v="31"/>
    <x v="1"/>
    <m/>
    <n v="0"/>
    <n v="1"/>
    <n v="192"/>
    <n v="2"/>
    <s v="Master's Degree"/>
    <n v="1"/>
    <n v="3"/>
    <n v="32"/>
    <n v="3"/>
    <n v="1"/>
    <n v="2"/>
    <n v="2695"/>
    <n v="7747"/>
    <n v="0"/>
    <n v="18"/>
    <n v="3"/>
    <n v="2"/>
    <n v="80"/>
    <x v="1"/>
    <n v="3"/>
    <n v="1"/>
    <n v="2"/>
    <n v="2"/>
    <n v="2"/>
    <n v="2"/>
  </r>
  <r>
    <s v="No"/>
    <s v="Travel_Frequently"/>
    <x v="2"/>
    <s v="Current Employees"/>
    <x v="1"/>
    <x v="0"/>
    <s v="STAFF-428"/>
    <n v="428"/>
    <x v="0"/>
    <x v="5"/>
    <x v="1"/>
    <s v="No"/>
    <s v="Y"/>
    <n v="2"/>
    <n v="-2"/>
    <n v="0"/>
    <n v="33"/>
    <x v="1"/>
    <m/>
    <n v="0"/>
    <n v="1"/>
    <n v="553"/>
    <n v="5"/>
    <s v="Master's Degree"/>
    <n v="1"/>
    <n v="4"/>
    <n v="74"/>
    <n v="3"/>
    <n v="3"/>
    <n v="2"/>
    <n v="11878"/>
    <n v="23364"/>
    <n v="6"/>
    <n v="11"/>
    <n v="3"/>
    <n v="2"/>
    <n v="80"/>
    <x v="3"/>
    <n v="12"/>
    <n v="3"/>
    <n v="10"/>
    <n v="6"/>
    <n v="8"/>
    <n v="8"/>
  </r>
  <r>
    <s v="No"/>
    <s v="Travel_Rarely"/>
    <x v="0"/>
    <s v="Current Employees"/>
    <x v="1"/>
    <x v="2"/>
    <s v="STAFF-429"/>
    <n v="429"/>
    <x v="1"/>
    <x v="5"/>
    <x v="1"/>
    <s v="Yes"/>
    <s v="Y"/>
    <n v="3"/>
    <n v="-2"/>
    <n v="0"/>
    <n v="39"/>
    <x v="1"/>
    <m/>
    <n v="0"/>
    <n v="1"/>
    <n v="117"/>
    <n v="10"/>
    <s v="High School"/>
    <n v="1"/>
    <n v="3"/>
    <n v="99"/>
    <n v="3"/>
    <n v="4"/>
    <n v="3"/>
    <n v="17068"/>
    <n v="5355"/>
    <n v="1"/>
    <n v="14"/>
    <n v="3"/>
    <n v="4"/>
    <n v="80"/>
    <x v="0"/>
    <n v="21"/>
    <n v="3"/>
    <n v="21"/>
    <n v="9"/>
    <n v="11"/>
    <n v="10"/>
  </r>
  <r>
    <s v="No"/>
    <s v="Travel_Frequently"/>
    <x v="0"/>
    <s v="Current Employees"/>
    <x v="1"/>
    <x v="0"/>
    <s v="STAFF-430"/>
    <n v="430"/>
    <x v="0"/>
    <x v="2"/>
    <x v="0"/>
    <s v="No"/>
    <s v="Y"/>
    <n v="5"/>
    <n v="-2"/>
    <n v="0"/>
    <n v="43"/>
    <x v="1"/>
    <m/>
    <n v="0"/>
    <n v="1"/>
    <n v="185"/>
    <n v="10"/>
    <s v="Master's Degree"/>
    <n v="1"/>
    <n v="3"/>
    <n v="33"/>
    <n v="3"/>
    <n v="1"/>
    <n v="2"/>
    <n v="2455"/>
    <n v="10675"/>
    <n v="0"/>
    <n v="19"/>
    <n v="3"/>
    <n v="1"/>
    <n v="80"/>
    <x v="0"/>
    <n v="9"/>
    <n v="3"/>
    <n v="8"/>
    <n v="7"/>
    <n v="1"/>
    <n v="7"/>
  </r>
  <r>
    <s v="No"/>
    <s v="Travel_Rarely"/>
    <x v="1"/>
    <s v="Current Employees"/>
    <x v="1"/>
    <x v="4"/>
    <s v="STAFF-431"/>
    <n v="431"/>
    <x v="0"/>
    <x v="4"/>
    <x v="0"/>
    <s v="Yes"/>
    <s v="Y"/>
    <n v="2"/>
    <n v="-2"/>
    <n v="0"/>
    <n v="49"/>
    <x v="1"/>
    <m/>
    <n v="0"/>
    <n v="1"/>
    <n v="1091"/>
    <n v="1"/>
    <s v="Associates Degree"/>
    <n v="1"/>
    <n v="4"/>
    <n v="90"/>
    <n v="2"/>
    <n v="4"/>
    <n v="4"/>
    <n v="13964"/>
    <n v="17810"/>
    <n v="7"/>
    <n v="12"/>
    <n v="3"/>
    <n v="4"/>
    <n v="80"/>
    <x v="0"/>
    <n v="25"/>
    <n v="3"/>
    <n v="7"/>
    <n v="1"/>
    <n v="0"/>
    <n v="7"/>
  </r>
  <r>
    <s v="Yes"/>
    <s v="Travel_Rarely"/>
    <x v="1"/>
    <s v="Ex-Employees"/>
    <x v="1"/>
    <x v="2"/>
    <s v="STAFF-433"/>
    <n v="433"/>
    <x v="1"/>
    <x v="1"/>
    <x v="1"/>
    <s v="No"/>
    <s v="Y"/>
    <n v="3"/>
    <n v="-2"/>
    <n v="0"/>
    <n v="52"/>
    <x v="0"/>
    <n v="1"/>
    <n v="1"/>
    <n v="0"/>
    <n v="723"/>
    <n v="8"/>
    <s v="Master's Degree"/>
    <n v="1"/>
    <n v="3"/>
    <n v="85"/>
    <n v="2"/>
    <n v="2"/>
    <n v="3"/>
    <n v="4941"/>
    <n v="17747"/>
    <n v="2"/>
    <n v="15"/>
    <n v="3"/>
    <n v="1"/>
    <n v="80"/>
    <x v="0"/>
    <n v="11"/>
    <n v="2"/>
    <n v="8"/>
    <n v="2"/>
    <n v="7"/>
    <n v="7"/>
  </r>
  <r>
    <s v="No"/>
    <s v="Travel_Rarely"/>
    <x v="2"/>
    <s v="Current Employees"/>
    <x v="1"/>
    <x v="0"/>
    <s v="STAFF-434"/>
    <n v="434"/>
    <x v="0"/>
    <x v="1"/>
    <x v="0"/>
    <s v="Yes"/>
    <s v="Y"/>
    <n v="2"/>
    <n v="-2"/>
    <n v="0"/>
    <n v="27"/>
    <x v="1"/>
    <m/>
    <n v="0"/>
    <n v="1"/>
    <n v="1220"/>
    <n v="5"/>
    <s v="Bachelor's Degree"/>
    <n v="1"/>
    <n v="3"/>
    <n v="85"/>
    <n v="3"/>
    <n v="1"/>
    <n v="2"/>
    <n v="2478"/>
    <n v="20938"/>
    <n v="1"/>
    <n v="12"/>
    <n v="3"/>
    <n v="2"/>
    <n v="80"/>
    <x v="0"/>
    <n v="4"/>
    <n v="2"/>
    <n v="4"/>
    <n v="3"/>
    <n v="1"/>
    <n v="2"/>
  </r>
  <r>
    <s v="No"/>
    <s v="Travel_Rarely"/>
    <x v="2"/>
    <s v="Current Employees"/>
    <x v="0"/>
    <x v="4"/>
    <s v="STAFF-436"/>
    <n v="436"/>
    <x v="0"/>
    <x v="0"/>
    <x v="1"/>
    <s v="Yes"/>
    <s v="Y"/>
    <n v="2"/>
    <n v="-2"/>
    <n v="0"/>
    <n v="32"/>
    <x v="1"/>
    <m/>
    <n v="0"/>
    <n v="1"/>
    <n v="588"/>
    <n v="8"/>
    <s v="Associates Degree"/>
    <n v="1"/>
    <n v="4"/>
    <n v="65"/>
    <n v="2"/>
    <n v="2"/>
    <n v="4"/>
    <n v="5228"/>
    <n v="24624"/>
    <n v="1"/>
    <n v="11"/>
    <n v="3"/>
    <n v="4"/>
    <n v="80"/>
    <x v="0"/>
    <n v="13"/>
    <n v="3"/>
    <n v="13"/>
    <n v="12"/>
    <n v="11"/>
    <n v="9"/>
  </r>
  <r>
    <s v="No"/>
    <s v="Travel_Rarely"/>
    <x v="2"/>
    <s v="Current Employees"/>
    <x v="0"/>
    <x v="0"/>
    <s v="STAFF-437"/>
    <n v="437"/>
    <x v="1"/>
    <x v="0"/>
    <x v="0"/>
    <s v="Yes"/>
    <s v="Y"/>
    <n v="3"/>
    <n v="-2"/>
    <n v="0"/>
    <n v="27"/>
    <x v="1"/>
    <m/>
    <n v="0"/>
    <n v="1"/>
    <n v="1377"/>
    <n v="2"/>
    <s v="Bachelor's Degree"/>
    <n v="1"/>
    <n v="4"/>
    <n v="74"/>
    <n v="3"/>
    <n v="2"/>
    <n v="2"/>
    <n v="4478"/>
    <n v="5242"/>
    <n v="1"/>
    <n v="11"/>
    <n v="3"/>
    <n v="1"/>
    <n v="80"/>
    <x v="0"/>
    <n v="5"/>
    <n v="3"/>
    <n v="5"/>
    <n v="4"/>
    <n v="0"/>
    <n v="4"/>
  </r>
  <r>
    <s v="No"/>
    <s v="Travel_Rarely"/>
    <x v="2"/>
    <s v="Current Employees"/>
    <x v="0"/>
    <x v="3"/>
    <s v="STAFF-438"/>
    <n v="438"/>
    <x v="1"/>
    <x v="0"/>
    <x v="2"/>
    <s v="No"/>
    <s v="Y"/>
    <n v="3"/>
    <n v="-2"/>
    <n v="0"/>
    <n v="31"/>
    <x v="1"/>
    <m/>
    <n v="0"/>
    <n v="1"/>
    <n v="691"/>
    <n v="7"/>
    <s v="Bachelor's Degree"/>
    <n v="1"/>
    <n v="4"/>
    <n v="73"/>
    <n v="3"/>
    <n v="2"/>
    <n v="1"/>
    <n v="7547"/>
    <n v="7143"/>
    <n v="4"/>
    <n v="12"/>
    <n v="3"/>
    <n v="4"/>
    <n v="80"/>
    <x v="2"/>
    <n v="13"/>
    <n v="3"/>
    <n v="7"/>
    <n v="7"/>
    <n v="1"/>
    <n v="7"/>
  </r>
  <r>
    <s v="No"/>
    <s v="Travel_Rarely"/>
    <x v="2"/>
    <s v="Current Employees"/>
    <x v="1"/>
    <x v="2"/>
    <s v="STAFF-439"/>
    <n v="439"/>
    <x v="0"/>
    <x v="1"/>
    <x v="0"/>
    <s v="No"/>
    <s v="Y"/>
    <n v="0"/>
    <n v="-2"/>
    <n v="0"/>
    <n v="32"/>
    <x v="1"/>
    <m/>
    <n v="0"/>
    <n v="1"/>
    <n v="1018"/>
    <n v="2"/>
    <s v="Master's Degree"/>
    <n v="1"/>
    <n v="1"/>
    <n v="74"/>
    <n v="4"/>
    <n v="2"/>
    <n v="4"/>
    <n v="5055"/>
    <n v="10557"/>
    <n v="7"/>
    <n v="16"/>
    <n v="3"/>
    <n v="3"/>
    <n v="80"/>
    <x v="0"/>
    <n v="10"/>
    <n v="2"/>
    <n v="7"/>
    <n v="7"/>
    <n v="0"/>
    <n v="7"/>
  </r>
  <r>
    <s v="Yes"/>
    <s v="Travel_Rarely"/>
    <x v="2"/>
    <s v="Ex-Employees"/>
    <x v="1"/>
    <x v="2"/>
    <s v="STAFF-440"/>
    <n v="440"/>
    <x v="1"/>
    <x v="1"/>
    <x v="1"/>
    <s v="Yes"/>
    <s v="Y"/>
    <n v="4"/>
    <n v="-2"/>
    <n v="0"/>
    <n v="28"/>
    <x v="0"/>
    <n v="1"/>
    <n v="1"/>
    <n v="0"/>
    <n v="1157"/>
    <n v="2"/>
    <s v="Master's Degree"/>
    <n v="1"/>
    <n v="1"/>
    <n v="84"/>
    <n v="1"/>
    <n v="1"/>
    <n v="4"/>
    <n v="3464"/>
    <n v="24737"/>
    <n v="5"/>
    <n v="13"/>
    <n v="3"/>
    <n v="4"/>
    <n v="80"/>
    <x v="0"/>
    <n v="5"/>
    <n v="2"/>
    <n v="3"/>
    <n v="2"/>
    <n v="2"/>
    <n v="2"/>
  </r>
  <r>
    <s v="No"/>
    <s v="Travel_Rarely"/>
    <x v="2"/>
    <s v="Current Employees"/>
    <x v="1"/>
    <x v="2"/>
    <s v="STAFF-441"/>
    <n v="441"/>
    <x v="0"/>
    <x v="1"/>
    <x v="1"/>
    <s v="No"/>
    <s v="Y"/>
    <n v="2"/>
    <n v="-2"/>
    <n v="0"/>
    <n v="30"/>
    <x v="1"/>
    <m/>
    <n v="0"/>
    <n v="1"/>
    <n v="1275"/>
    <n v="28"/>
    <s v="Associates Degree"/>
    <n v="1"/>
    <n v="4"/>
    <n v="64"/>
    <n v="3"/>
    <n v="2"/>
    <n v="4"/>
    <n v="5775"/>
    <n v="11934"/>
    <n v="1"/>
    <n v="13"/>
    <n v="3"/>
    <n v="4"/>
    <n v="80"/>
    <x v="3"/>
    <n v="11"/>
    <n v="3"/>
    <n v="10"/>
    <n v="8"/>
    <n v="1"/>
    <n v="9"/>
  </r>
  <r>
    <s v="No"/>
    <s v="Travel_Frequently"/>
    <x v="2"/>
    <s v="Current Employees"/>
    <x v="1"/>
    <x v="0"/>
    <s v="STAFF-442"/>
    <n v="442"/>
    <x v="0"/>
    <x v="3"/>
    <x v="1"/>
    <s v="No"/>
    <s v="Y"/>
    <n v="2"/>
    <n v="-2"/>
    <n v="0"/>
    <n v="31"/>
    <x v="1"/>
    <m/>
    <n v="0"/>
    <n v="1"/>
    <n v="798"/>
    <n v="7"/>
    <s v="Associates Degree"/>
    <n v="1"/>
    <n v="3"/>
    <n v="48"/>
    <n v="2"/>
    <n v="3"/>
    <n v="2"/>
    <n v="8943"/>
    <n v="14034"/>
    <n v="1"/>
    <n v="24"/>
    <n v="4"/>
    <n v="1"/>
    <n v="80"/>
    <x v="1"/>
    <n v="10"/>
    <n v="3"/>
    <n v="10"/>
    <n v="9"/>
    <n v="8"/>
    <n v="9"/>
  </r>
  <r>
    <s v="No"/>
    <s v="Travel_Frequently"/>
    <x v="0"/>
    <s v="Current Employees"/>
    <x v="1"/>
    <x v="2"/>
    <s v="STAFF-444"/>
    <n v="444"/>
    <x v="1"/>
    <x v="5"/>
    <x v="1"/>
    <s v="No"/>
    <s v="Y"/>
    <n v="2"/>
    <n v="-2"/>
    <n v="0"/>
    <n v="39"/>
    <x v="1"/>
    <m/>
    <n v="0"/>
    <n v="1"/>
    <n v="672"/>
    <n v="7"/>
    <s v="Associates Degree"/>
    <n v="1"/>
    <n v="3"/>
    <n v="54"/>
    <n v="2"/>
    <n v="5"/>
    <n v="4"/>
    <n v="19272"/>
    <n v="21141"/>
    <n v="1"/>
    <n v="15"/>
    <n v="3"/>
    <n v="1"/>
    <n v="80"/>
    <x v="1"/>
    <n v="21"/>
    <n v="3"/>
    <n v="21"/>
    <n v="9"/>
    <n v="13"/>
    <n v="3"/>
  </r>
  <r>
    <s v="Yes"/>
    <s v="Travel_Rarely"/>
    <x v="0"/>
    <s v="Ex-Employees"/>
    <x v="0"/>
    <x v="2"/>
    <s v="STAFF-445"/>
    <n v="445"/>
    <x v="0"/>
    <x v="0"/>
    <x v="1"/>
    <s v="Yes"/>
    <s v="Y"/>
    <n v="3"/>
    <n v="-2"/>
    <n v="0"/>
    <n v="39"/>
    <x v="0"/>
    <n v="1"/>
    <n v="1"/>
    <n v="0"/>
    <n v="1162"/>
    <n v="3"/>
    <s v="Associates Degree"/>
    <n v="1"/>
    <n v="4"/>
    <n v="41"/>
    <n v="3"/>
    <n v="2"/>
    <n v="3"/>
    <n v="5238"/>
    <n v="17778"/>
    <n v="4"/>
    <n v="18"/>
    <n v="3"/>
    <n v="1"/>
    <n v="80"/>
    <x v="0"/>
    <n v="12"/>
    <n v="2"/>
    <n v="1"/>
    <n v="0"/>
    <n v="0"/>
    <n v="0"/>
  </r>
  <r>
    <s v="No"/>
    <s v="Travel_Frequently"/>
    <x v="2"/>
    <s v="Current Employees"/>
    <x v="0"/>
    <x v="3"/>
    <s v="STAFF-446"/>
    <n v="446"/>
    <x v="1"/>
    <x v="0"/>
    <x v="0"/>
    <s v="No"/>
    <s v="Y"/>
    <n v="6"/>
    <n v="-2"/>
    <n v="0"/>
    <n v="33"/>
    <x v="1"/>
    <m/>
    <n v="0"/>
    <n v="1"/>
    <n v="508"/>
    <n v="10"/>
    <s v="Bachelor's Degree"/>
    <n v="1"/>
    <n v="2"/>
    <n v="46"/>
    <n v="2"/>
    <n v="2"/>
    <n v="1"/>
    <n v="4682"/>
    <n v="4317"/>
    <n v="3"/>
    <n v="14"/>
    <n v="3"/>
    <n v="3"/>
    <n v="80"/>
    <x v="0"/>
    <n v="9"/>
    <n v="2"/>
    <n v="7"/>
    <n v="7"/>
    <n v="0"/>
    <n v="1"/>
  </r>
  <r>
    <s v="No"/>
    <s v="Travel_Rarely"/>
    <x v="1"/>
    <s v="Current Employees"/>
    <x v="1"/>
    <x v="0"/>
    <s v="STAFF-447"/>
    <n v="447"/>
    <x v="1"/>
    <x v="7"/>
    <x v="1"/>
    <s v="No"/>
    <s v="Y"/>
    <n v="2"/>
    <n v="-2"/>
    <n v="0"/>
    <n v="47"/>
    <x v="1"/>
    <m/>
    <n v="0"/>
    <n v="1"/>
    <n v="1482"/>
    <n v="5"/>
    <s v="Doctoral Degree"/>
    <n v="1"/>
    <n v="4"/>
    <n v="42"/>
    <n v="3"/>
    <n v="5"/>
    <n v="2"/>
    <n v="18300"/>
    <n v="16375"/>
    <n v="4"/>
    <n v="11"/>
    <n v="3"/>
    <n v="2"/>
    <n v="80"/>
    <x v="1"/>
    <n v="21"/>
    <n v="3"/>
    <n v="3"/>
    <n v="2"/>
    <n v="1"/>
    <n v="1"/>
  </r>
  <r>
    <s v="No"/>
    <s v="Travel_Frequently"/>
    <x v="0"/>
    <s v="Current Employees"/>
    <x v="1"/>
    <x v="0"/>
    <s v="STAFF-448"/>
    <n v="448"/>
    <x v="0"/>
    <x v="2"/>
    <x v="2"/>
    <s v="No"/>
    <s v="Y"/>
    <n v="3"/>
    <n v="-2"/>
    <n v="0"/>
    <n v="43"/>
    <x v="1"/>
    <m/>
    <n v="0"/>
    <n v="1"/>
    <n v="559"/>
    <n v="10"/>
    <s v="Master's Degree"/>
    <n v="1"/>
    <n v="3"/>
    <n v="82"/>
    <n v="2"/>
    <n v="2"/>
    <n v="2"/>
    <n v="5257"/>
    <n v="6227"/>
    <n v="1"/>
    <n v="11"/>
    <n v="3"/>
    <n v="2"/>
    <n v="80"/>
    <x v="1"/>
    <n v="9"/>
    <n v="4"/>
    <n v="9"/>
    <n v="7"/>
    <n v="0"/>
    <n v="0"/>
  </r>
  <r>
    <s v="No"/>
    <s v="Non-Travel"/>
    <x v="2"/>
    <s v="Current Employees"/>
    <x v="0"/>
    <x v="3"/>
    <s v="STAFF-449"/>
    <n v="449"/>
    <x v="1"/>
    <x v="0"/>
    <x v="1"/>
    <s v="Yes"/>
    <s v="Y"/>
    <n v="0"/>
    <n v="-2"/>
    <n v="0"/>
    <n v="27"/>
    <x v="1"/>
    <m/>
    <n v="0"/>
    <n v="1"/>
    <n v="210"/>
    <n v="1"/>
    <s v="High School"/>
    <n v="1"/>
    <n v="3"/>
    <n v="73"/>
    <n v="3"/>
    <n v="2"/>
    <n v="1"/>
    <n v="6349"/>
    <n v="22107"/>
    <n v="0"/>
    <n v="13"/>
    <n v="3"/>
    <n v="4"/>
    <n v="80"/>
    <x v="1"/>
    <n v="6"/>
    <n v="3"/>
    <n v="5"/>
    <n v="4"/>
    <n v="1"/>
    <n v="4"/>
  </r>
  <r>
    <s v="No"/>
    <s v="Travel_Frequently"/>
    <x v="1"/>
    <s v="Current Employees"/>
    <x v="1"/>
    <x v="0"/>
    <s v="STAFF-450"/>
    <n v="450"/>
    <x v="0"/>
    <x v="1"/>
    <x v="0"/>
    <s v="No"/>
    <s v="Y"/>
    <n v="4"/>
    <n v="-2"/>
    <n v="0"/>
    <n v="54"/>
    <x v="1"/>
    <m/>
    <n v="0"/>
    <n v="1"/>
    <n v="928"/>
    <n v="20"/>
    <s v="Master's Degree"/>
    <n v="1"/>
    <n v="4"/>
    <n v="31"/>
    <n v="3"/>
    <n v="2"/>
    <n v="2"/>
    <n v="4869"/>
    <n v="16885"/>
    <n v="3"/>
    <n v="12"/>
    <n v="3"/>
    <n v="4"/>
    <n v="80"/>
    <x v="0"/>
    <n v="20"/>
    <n v="2"/>
    <n v="4"/>
    <n v="3"/>
    <n v="0"/>
    <n v="3"/>
  </r>
  <r>
    <s v="No"/>
    <s v="Travel_Rarely"/>
    <x v="0"/>
    <s v="Current Employees"/>
    <x v="1"/>
    <x v="0"/>
    <s v="STAFF-451"/>
    <n v="451"/>
    <x v="0"/>
    <x v="4"/>
    <x v="1"/>
    <s v="No"/>
    <s v="Y"/>
    <n v="1"/>
    <n v="-2"/>
    <n v="0"/>
    <n v="43"/>
    <x v="1"/>
    <m/>
    <n v="0"/>
    <n v="1"/>
    <n v="1001"/>
    <n v="7"/>
    <s v="Bachelor's Degree"/>
    <n v="1"/>
    <n v="3"/>
    <n v="43"/>
    <n v="3"/>
    <n v="3"/>
    <n v="2"/>
    <n v="9985"/>
    <n v="9262"/>
    <n v="8"/>
    <n v="16"/>
    <n v="3"/>
    <n v="1"/>
    <n v="80"/>
    <x v="1"/>
    <n v="10"/>
    <n v="2"/>
    <n v="1"/>
    <n v="0"/>
    <n v="0"/>
    <n v="0"/>
  </r>
  <r>
    <s v="No"/>
    <s v="Travel_Rarely"/>
    <x v="1"/>
    <s v="Current Employees"/>
    <x v="1"/>
    <x v="1"/>
    <s v="STAFF-452"/>
    <n v="452"/>
    <x v="1"/>
    <x v="1"/>
    <x v="1"/>
    <s v="No"/>
    <s v="Y"/>
    <n v="3"/>
    <n v="-2"/>
    <n v="0"/>
    <n v="45"/>
    <x v="1"/>
    <m/>
    <n v="0"/>
    <n v="1"/>
    <n v="549"/>
    <n v="8"/>
    <s v="Master's Degree"/>
    <n v="1"/>
    <n v="4"/>
    <n v="75"/>
    <n v="3"/>
    <n v="2"/>
    <n v="4"/>
    <n v="3697"/>
    <n v="9278"/>
    <n v="9"/>
    <n v="14"/>
    <n v="3"/>
    <n v="1"/>
    <n v="80"/>
    <x v="3"/>
    <n v="12"/>
    <n v="3"/>
    <n v="10"/>
    <n v="9"/>
    <n v="9"/>
    <n v="8"/>
  </r>
  <r>
    <s v="No"/>
    <s v="Travel_Rarely"/>
    <x v="0"/>
    <s v="Current Employees"/>
    <x v="0"/>
    <x v="2"/>
    <s v="STAFF-453"/>
    <n v="453"/>
    <x v="1"/>
    <x v="0"/>
    <x v="1"/>
    <s v="Yes"/>
    <s v="Y"/>
    <n v="2"/>
    <n v="-2"/>
    <n v="0"/>
    <n v="40"/>
    <x v="1"/>
    <m/>
    <n v="0"/>
    <n v="1"/>
    <n v="1124"/>
    <n v="1"/>
    <s v="Associates Degree"/>
    <n v="1"/>
    <n v="2"/>
    <n v="57"/>
    <n v="1"/>
    <n v="2"/>
    <n v="4"/>
    <n v="7457"/>
    <n v="13273"/>
    <n v="2"/>
    <n v="22"/>
    <n v="4"/>
    <n v="3"/>
    <n v="80"/>
    <x v="2"/>
    <n v="6"/>
    <n v="2"/>
    <n v="4"/>
    <n v="3"/>
    <n v="0"/>
    <n v="2"/>
  </r>
  <r>
    <s v="Yes"/>
    <s v="Travel_Rarely"/>
    <x v="2"/>
    <s v="Ex-Employees"/>
    <x v="1"/>
    <x v="1"/>
    <s v="STAFF-454"/>
    <n v="454"/>
    <x v="1"/>
    <x v="2"/>
    <x v="1"/>
    <s v="Yes"/>
    <s v="Y"/>
    <n v="4"/>
    <n v="-2"/>
    <n v="0"/>
    <n v="29"/>
    <x v="0"/>
    <n v="1"/>
    <n v="1"/>
    <n v="0"/>
    <n v="318"/>
    <n v="8"/>
    <s v="Master's Degree"/>
    <n v="1"/>
    <n v="2"/>
    <n v="77"/>
    <n v="1"/>
    <n v="1"/>
    <n v="3"/>
    <n v="2119"/>
    <n v="4759"/>
    <n v="1"/>
    <n v="11"/>
    <n v="3"/>
    <n v="4"/>
    <n v="80"/>
    <x v="0"/>
    <n v="7"/>
    <n v="2"/>
    <n v="7"/>
    <n v="7"/>
    <n v="0"/>
    <n v="7"/>
  </r>
  <r>
    <s v="No"/>
    <s v="Travel_Rarely"/>
    <x v="2"/>
    <s v="Current Employees"/>
    <x v="1"/>
    <x v="1"/>
    <s v="STAFF-455"/>
    <n v="455"/>
    <x v="1"/>
    <x v="2"/>
    <x v="0"/>
    <s v="No"/>
    <s v="Y"/>
    <n v="2"/>
    <n v="-2"/>
    <n v="0"/>
    <n v="29"/>
    <x v="1"/>
    <m/>
    <n v="0"/>
    <n v="1"/>
    <n v="738"/>
    <n v="9"/>
    <s v="Doctoral Degree"/>
    <n v="1"/>
    <n v="2"/>
    <n v="30"/>
    <n v="2"/>
    <n v="1"/>
    <n v="4"/>
    <n v="3983"/>
    <n v="7621"/>
    <n v="0"/>
    <n v="17"/>
    <n v="3"/>
    <n v="3"/>
    <n v="80"/>
    <x v="0"/>
    <n v="4"/>
    <n v="3"/>
    <n v="3"/>
    <n v="2"/>
    <n v="2"/>
    <n v="2"/>
  </r>
  <r>
    <s v="No"/>
    <s v="Travel_Rarely"/>
    <x v="2"/>
    <s v="Current Employees"/>
    <x v="0"/>
    <x v="3"/>
    <s v="STAFF-456"/>
    <n v="456"/>
    <x v="0"/>
    <x v="0"/>
    <x v="2"/>
    <s v="No"/>
    <s v="Y"/>
    <n v="2"/>
    <n v="-2"/>
    <n v="0"/>
    <n v="30"/>
    <x v="1"/>
    <m/>
    <n v="0"/>
    <n v="1"/>
    <n v="570"/>
    <n v="5"/>
    <s v="Bachelor's Degree"/>
    <n v="1"/>
    <n v="4"/>
    <n v="30"/>
    <n v="2"/>
    <n v="2"/>
    <n v="1"/>
    <n v="6118"/>
    <n v="5431"/>
    <n v="1"/>
    <n v="13"/>
    <n v="3"/>
    <n v="3"/>
    <n v="80"/>
    <x v="2"/>
    <n v="10"/>
    <n v="3"/>
    <n v="10"/>
    <n v="9"/>
    <n v="1"/>
    <n v="2"/>
  </r>
  <r>
    <s v="No"/>
    <s v="Travel_Rarely"/>
    <x v="2"/>
    <s v="Current Employees"/>
    <x v="0"/>
    <x v="3"/>
    <s v="STAFF-458"/>
    <n v="458"/>
    <x v="0"/>
    <x v="0"/>
    <x v="1"/>
    <s v="No"/>
    <s v="Y"/>
    <n v="3"/>
    <n v="-2"/>
    <n v="0"/>
    <n v="27"/>
    <x v="1"/>
    <m/>
    <n v="0"/>
    <n v="1"/>
    <n v="1130"/>
    <n v="8"/>
    <s v="Master's Degree"/>
    <n v="1"/>
    <n v="2"/>
    <n v="56"/>
    <n v="3"/>
    <n v="2"/>
    <n v="1"/>
    <n v="6214"/>
    <n v="3415"/>
    <n v="1"/>
    <n v="18"/>
    <n v="3"/>
    <n v="1"/>
    <n v="80"/>
    <x v="1"/>
    <n v="8"/>
    <n v="3"/>
    <n v="8"/>
    <n v="7"/>
    <n v="0"/>
    <n v="7"/>
  </r>
  <r>
    <s v="No"/>
    <s v="Travel_Rarely"/>
    <x v="0"/>
    <s v="Current Employees"/>
    <x v="1"/>
    <x v="2"/>
    <s v="STAFF-460"/>
    <n v="460"/>
    <x v="1"/>
    <x v="3"/>
    <x v="2"/>
    <s v="No"/>
    <s v="Y"/>
    <n v="2"/>
    <n v="-2"/>
    <n v="0"/>
    <n v="37"/>
    <x v="1"/>
    <m/>
    <n v="0"/>
    <n v="1"/>
    <n v="1192"/>
    <n v="5"/>
    <s v="Associates Degree"/>
    <n v="1"/>
    <n v="4"/>
    <n v="61"/>
    <n v="3"/>
    <n v="2"/>
    <n v="4"/>
    <n v="6347"/>
    <n v="23177"/>
    <n v="7"/>
    <n v="16"/>
    <n v="3"/>
    <n v="3"/>
    <n v="80"/>
    <x v="3"/>
    <n v="8"/>
    <n v="2"/>
    <n v="6"/>
    <n v="2"/>
    <n v="0"/>
    <n v="4"/>
  </r>
  <r>
    <s v="No"/>
    <s v="Travel_Rarely"/>
    <x v="0"/>
    <s v="Current Employees"/>
    <x v="1"/>
    <x v="0"/>
    <s v="STAFF-461"/>
    <n v="461"/>
    <x v="1"/>
    <x v="7"/>
    <x v="2"/>
    <s v="Yes"/>
    <s v="Y"/>
    <n v="3"/>
    <n v="-2"/>
    <n v="0"/>
    <n v="38"/>
    <x v="1"/>
    <m/>
    <n v="0"/>
    <n v="1"/>
    <n v="343"/>
    <n v="15"/>
    <s v="Associates Degree"/>
    <n v="1"/>
    <n v="3"/>
    <n v="92"/>
    <n v="2"/>
    <n v="3"/>
    <n v="2"/>
    <n v="11510"/>
    <n v="15682"/>
    <n v="0"/>
    <n v="14"/>
    <n v="3"/>
    <n v="2"/>
    <n v="80"/>
    <x v="1"/>
    <n v="12"/>
    <n v="3"/>
    <n v="11"/>
    <n v="10"/>
    <n v="2"/>
    <n v="9"/>
  </r>
  <r>
    <s v="No"/>
    <s v="Travel_Rarely"/>
    <x v="2"/>
    <s v="Current Employees"/>
    <x v="1"/>
    <x v="2"/>
    <s v="STAFF-462"/>
    <n v="462"/>
    <x v="0"/>
    <x v="3"/>
    <x v="0"/>
    <s v="Yes"/>
    <s v="Y"/>
    <n v="2"/>
    <n v="-2"/>
    <n v="0"/>
    <n v="31"/>
    <x v="1"/>
    <m/>
    <n v="0"/>
    <n v="1"/>
    <n v="1232"/>
    <n v="7"/>
    <s v="Master's Degree"/>
    <n v="1"/>
    <n v="3"/>
    <n v="39"/>
    <n v="3"/>
    <n v="3"/>
    <n v="4"/>
    <n v="7143"/>
    <n v="25713"/>
    <n v="1"/>
    <n v="14"/>
    <n v="3"/>
    <n v="3"/>
    <n v="80"/>
    <x v="0"/>
    <n v="11"/>
    <n v="2"/>
    <n v="11"/>
    <n v="9"/>
    <n v="4"/>
    <n v="10"/>
  </r>
  <r>
    <s v="No"/>
    <s v="Travel_Rarely"/>
    <x v="2"/>
    <s v="Current Employees"/>
    <x v="0"/>
    <x v="3"/>
    <s v="STAFF-463"/>
    <n v="463"/>
    <x v="0"/>
    <x v="0"/>
    <x v="2"/>
    <s v="Yes"/>
    <s v="Y"/>
    <n v="2"/>
    <n v="-2"/>
    <n v="0"/>
    <n v="29"/>
    <x v="1"/>
    <m/>
    <n v="0"/>
    <n v="1"/>
    <n v="144"/>
    <n v="10"/>
    <s v="High School"/>
    <n v="1"/>
    <n v="4"/>
    <n v="39"/>
    <n v="2"/>
    <n v="2"/>
    <n v="1"/>
    <n v="8268"/>
    <n v="11866"/>
    <n v="1"/>
    <n v="14"/>
    <n v="3"/>
    <n v="1"/>
    <n v="80"/>
    <x v="3"/>
    <n v="7"/>
    <n v="3"/>
    <n v="7"/>
    <n v="7"/>
    <n v="1"/>
    <n v="7"/>
  </r>
  <r>
    <s v="No"/>
    <s v="Travel_Rarely"/>
    <x v="0"/>
    <s v="Current Employees"/>
    <x v="1"/>
    <x v="4"/>
    <s v="STAFF-464"/>
    <n v="464"/>
    <x v="1"/>
    <x v="3"/>
    <x v="0"/>
    <s v="No"/>
    <s v="Y"/>
    <n v="5"/>
    <n v="-2"/>
    <n v="0"/>
    <n v="35"/>
    <x v="1"/>
    <m/>
    <n v="0"/>
    <n v="1"/>
    <n v="1296"/>
    <n v="5"/>
    <s v="Master's Degree"/>
    <n v="1"/>
    <n v="4"/>
    <n v="62"/>
    <n v="3"/>
    <n v="3"/>
    <n v="4"/>
    <n v="8095"/>
    <n v="18264"/>
    <n v="0"/>
    <n v="13"/>
    <n v="3"/>
    <n v="4"/>
    <n v="80"/>
    <x v="0"/>
    <n v="17"/>
    <n v="3"/>
    <n v="16"/>
    <n v="6"/>
    <n v="0"/>
    <n v="13"/>
  </r>
  <r>
    <s v="No"/>
    <s v="Travel_Rarely"/>
    <x v="4"/>
    <s v="Current Employees"/>
    <x v="1"/>
    <x v="0"/>
    <s v="STAFF-465"/>
    <n v="465"/>
    <x v="1"/>
    <x v="1"/>
    <x v="2"/>
    <s v="No"/>
    <s v="Y"/>
    <n v="2"/>
    <n v="-2"/>
    <n v="0"/>
    <n v="23"/>
    <x v="1"/>
    <m/>
    <n v="0"/>
    <n v="1"/>
    <n v="1309"/>
    <n v="26"/>
    <s v="High School"/>
    <n v="1"/>
    <n v="3"/>
    <n v="83"/>
    <n v="3"/>
    <n v="1"/>
    <n v="2"/>
    <n v="2904"/>
    <n v="16092"/>
    <n v="1"/>
    <n v="12"/>
    <n v="3"/>
    <n v="3"/>
    <n v="80"/>
    <x v="3"/>
    <n v="4"/>
    <n v="2"/>
    <n v="4"/>
    <n v="2"/>
    <n v="0"/>
    <n v="2"/>
  </r>
  <r>
    <s v="No"/>
    <s v="Travel_Rarely"/>
    <x v="0"/>
    <s v="Current Employees"/>
    <x v="1"/>
    <x v="2"/>
    <s v="STAFF-466"/>
    <n v="466"/>
    <x v="1"/>
    <x v="3"/>
    <x v="0"/>
    <s v="Yes"/>
    <s v="Y"/>
    <n v="3"/>
    <n v="-2"/>
    <n v="0"/>
    <n v="41"/>
    <x v="1"/>
    <m/>
    <n v="0"/>
    <n v="1"/>
    <n v="483"/>
    <n v="6"/>
    <s v="Bachelor's Degree"/>
    <n v="1"/>
    <n v="4"/>
    <n v="95"/>
    <n v="2"/>
    <n v="2"/>
    <n v="3"/>
    <n v="6032"/>
    <n v="10110"/>
    <n v="6"/>
    <n v="15"/>
    <n v="3"/>
    <n v="4"/>
    <n v="80"/>
    <x v="0"/>
    <n v="8"/>
    <n v="3"/>
    <n v="5"/>
    <n v="4"/>
    <n v="1"/>
    <n v="2"/>
  </r>
  <r>
    <s v="No"/>
    <s v="Travel_Frequently"/>
    <x v="1"/>
    <s v="Current Employees"/>
    <x v="0"/>
    <x v="2"/>
    <s v="STAFF-467"/>
    <n v="467"/>
    <x v="1"/>
    <x v="6"/>
    <x v="0"/>
    <s v="No"/>
    <s v="Y"/>
    <n v="3"/>
    <n v="-2"/>
    <n v="0"/>
    <n v="47"/>
    <x v="1"/>
    <m/>
    <n v="0"/>
    <n v="1"/>
    <n v="1309"/>
    <n v="4"/>
    <s v="High School"/>
    <n v="1"/>
    <n v="2"/>
    <n v="99"/>
    <n v="3"/>
    <n v="2"/>
    <n v="3"/>
    <n v="2976"/>
    <n v="25751"/>
    <n v="3"/>
    <n v="19"/>
    <n v="3"/>
    <n v="1"/>
    <n v="80"/>
    <x v="0"/>
    <n v="5"/>
    <n v="3"/>
    <n v="0"/>
    <n v="0"/>
    <n v="0"/>
    <n v="0"/>
  </r>
  <r>
    <s v="No"/>
    <s v="Travel_Rarely"/>
    <x v="0"/>
    <s v="Current Employees"/>
    <x v="1"/>
    <x v="0"/>
    <s v="STAFF-468"/>
    <n v="468"/>
    <x v="0"/>
    <x v="7"/>
    <x v="0"/>
    <s v="No"/>
    <s v="Y"/>
    <n v="2"/>
    <n v="-2"/>
    <n v="0"/>
    <n v="42"/>
    <x v="1"/>
    <m/>
    <n v="0"/>
    <n v="1"/>
    <n v="810"/>
    <n v="23"/>
    <s v="Doctoral Degree"/>
    <n v="1"/>
    <n v="1"/>
    <n v="44"/>
    <n v="3"/>
    <n v="4"/>
    <n v="2"/>
    <n v="15992"/>
    <n v="15901"/>
    <n v="2"/>
    <n v="14"/>
    <n v="3"/>
    <n v="2"/>
    <n v="80"/>
    <x v="0"/>
    <n v="16"/>
    <n v="3"/>
    <n v="1"/>
    <n v="0"/>
    <n v="0"/>
    <n v="0"/>
  </r>
  <r>
    <s v="No"/>
    <s v="Non-Travel"/>
    <x v="2"/>
    <s v="Current Employees"/>
    <x v="0"/>
    <x v="0"/>
    <s v="STAFF-469"/>
    <n v="469"/>
    <x v="1"/>
    <x v="0"/>
    <x v="1"/>
    <s v="No"/>
    <s v="Y"/>
    <n v="3"/>
    <n v="-2"/>
    <n v="0"/>
    <n v="29"/>
    <x v="1"/>
    <m/>
    <n v="0"/>
    <n v="1"/>
    <n v="746"/>
    <n v="2"/>
    <s v="Bachelor's Degree"/>
    <n v="1"/>
    <n v="4"/>
    <n v="61"/>
    <n v="3"/>
    <n v="2"/>
    <n v="2"/>
    <n v="4649"/>
    <n v="16928"/>
    <n v="1"/>
    <n v="14"/>
    <n v="3"/>
    <n v="1"/>
    <n v="80"/>
    <x v="1"/>
    <n v="4"/>
    <n v="2"/>
    <n v="4"/>
    <n v="3"/>
    <n v="0"/>
    <n v="2"/>
  </r>
  <r>
    <s v="No"/>
    <s v="Travel_Rarely"/>
    <x v="0"/>
    <s v="Current Employees"/>
    <x v="2"/>
    <x v="4"/>
    <s v="STAFF-470"/>
    <n v="470"/>
    <x v="1"/>
    <x v="8"/>
    <x v="2"/>
    <s v="Yes"/>
    <s v="Y"/>
    <n v="5"/>
    <n v="-2"/>
    <n v="0"/>
    <n v="42"/>
    <x v="1"/>
    <m/>
    <n v="0"/>
    <n v="1"/>
    <n v="544"/>
    <n v="2"/>
    <s v="High School"/>
    <n v="1"/>
    <n v="4"/>
    <n v="52"/>
    <n v="3"/>
    <n v="1"/>
    <n v="4"/>
    <n v="2696"/>
    <n v="24017"/>
    <n v="0"/>
    <n v="11"/>
    <n v="3"/>
    <n v="3"/>
    <n v="80"/>
    <x v="1"/>
    <n v="4"/>
    <n v="3"/>
    <n v="3"/>
    <n v="2"/>
    <n v="1"/>
    <n v="0"/>
  </r>
  <r>
    <s v="No"/>
    <s v="Travel_Rarely"/>
    <x v="2"/>
    <s v="Current Employees"/>
    <x v="1"/>
    <x v="2"/>
    <s v="STAFF-471"/>
    <n v="471"/>
    <x v="0"/>
    <x v="2"/>
    <x v="1"/>
    <s v="No"/>
    <s v="Y"/>
    <n v="4"/>
    <n v="-2"/>
    <n v="0"/>
    <n v="32"/>
    <x v="1"/>
    <m/>
    <n v="0"/>
    <n v="1"/>
    <n v="1062"/>
    <n v="2"/>
    <s v="Bachelor's Degree"/>
    <n v="1"/>
    <n v="3"/>
    <n v="75"/>
    <n v="3"/>
    <n v="1"/>
    <n v="3"/>
    <n v="2370"/>
    <n v="3956"/>
    <n v="1"/>
    <n v="13"/>
    <n v="3"/>
    <n v="3"/>
    <n v="80"/>
    <x v="1"/>
    <n v="8"/>
    <n v="3"/>
    <n v="8"/>
    <n v="0"/>
    <n v="0"/>
    <n v="7"/>
  </r>
  <r>
    <s v="No"/>
    <s v="Travel_Rarely"/>
    <x v="1"/>
    <s v="Current Employees"/>
    <x v="0"/>
    <x v="2"/>
    <s v="STAFF-473"/>
    <n v="473"/>
    <x v="0"/>
    <x v="5"/>
    <x v="1"/>
    <s v="No"/>
    <s v="Y"/>
    <n v="3"/>
    <n v="-2"/>
    <n v="0"/>
    <n v="48"/>
    <x v="1"/>
    <m/>
    <n v="0"/>
    <n v="1"/>
    <n v="530"/>
    <n v="29"/>
    <s v="High School"/>
    <n v="1"/>
    <n v="1"/>
    <n v="91"/>
    <n v="3"/>
    <n v="3"/>
    <n v="3"/>
    <n v="12504"/>
    <n v="23978"/>
    <n v="3"/>
    <n v="21"/>
    <n v="4"/>
    <n v="2"/>
    <n v="80"/>
    <x v="1"/>
    <n v="15"/>
    <n v="1"/>
    <n v="0"/>
    <n v="0"/>
    <n v="0"/>
    <n v="0"/>
  </r>
  <r>
    <s v="No"/>
    <s v="Travel_Rarely"/>
    <x v="0"/>
    <s v="Current Employees"/>
    <x v="1"/>
    <x v="2"/>
    <s v="STAFF-474"/>
    <n v="474"/>
    <x v="1"/>
    <x v="1"/>
    <x v="2"/>
    <s v="Yes"/>
    <s v="Y"/>
    <n v="2"/>
    <n v="-2"/>
    <n v="0"/>
    <n v="37"/>
    <x v="1"/>
    <m/>
    <n v="0"/>
    <n v="1"/>
    <n v="1319"/>
    <n v="6"/>
    <s v="Bachelor's Degree"/>
    <n v="1"/>
    <n v="3"/>
    <n v="51"/>
    <n v="4"/>
    <n v="2"/>
    <n v="3"/>
    <n v="5974"/>
    <n v="17001"/>
    <n v="4"/>
    <n v="13"/>
    <n v="3"/>
    <n v="1"/>
    <n v="80"/>
    <x v="3"/>
    <n v="13"/>
    <n v="3"/>
    <n v="7"/>
    <n v="7"/>
    <n v="6"/>
    <n v="7"/>
  </r>
  <r>
    <s v="No"/>
    <s v="Non-Travel"/>
    <x v="2"/>
    <s v="Current Employees"/>
    <x v="0"/>
    <x v="4"/>
    <s v="STAFF-475"/>
    <n v="475"/>
    <x v="0"/>
    <x v="0"/>
    <x v="1"/>
    <s v="Yes"/>
    <s v="Y"/>
    <n v="2"/>
    <n v="-2"/>
    <n v="0"/>
    <n v="30"/>
    <x v="1"/>
    <m/>
    <n v="0"/>
    <n v="1"/>
    <n v="641"/>
    <n v="25"/>
    <s v="Associates Degree"/>
    <n v="1"/>
    <n v="4"/>
    <n v="85"/>
    <n v="3"/>
    <n v="2"/>
    <n v="4"/>
    <n v="4736"/>
    <n v="6069"/>
    <n v="7"/>
    <n v="12"/>
    <n v="3"/>
    <n v="2"/>
    <n v="80"/>
    <x v="1"/>
    <n v="4"/>
    <n v="4"/>
    <n v="2"/>
    <n v="2"/>
    <n v="2"/>
    <n v="2"/>
  </r>
  <r>
    <s v="No"/>
    <s v="Travel_Rarely"/>
    <x v="2"/>
    <s v="Current Employees"/>
    <x v="0"/>
    <x v="0"/>
    <s v="STAFF-476"/>
    <n v="476"/>
    <x v="1"/>
    <x v="0"/>
    <x v="1"/>
    <s v="No"/>
    <s v="Y"/>
    <n v="3"/>
    <n v="-2"/>
    <n v="0"/>
    <n v="26"/>
    <x v="1"/>
    <m/>
    <n v="0"/>
    <n v="1"/>
    <n v="933"/>
    <n v="1"/>
    <s v="Bachelor's Degree"/>
    <n v="1"/>
    <n v="3"/>
    <n v="57"/>
    <n v="3"/>
    <n v="2"/>
    <n v="2"/>
    <n v="5296"/>
    <n v="20156"/>
    <n v="1"/>
    <n v="17"/>
    <n v="3"/>
    <n v="2"/>
    <n v="80"/>
    <x v="1"/>
    <n v="8"/>
    <n v="3"/>
    <n v="8"/>
    <n v="7"/>
    <n v="7"/>
    <n v="7"/>
  </r>
  <r>
    <s v="No"/>
    <s v="Travel_Rarely"/>
    <x v="0"/>
    <s v="Current Employees"/>
    <x v="1"/>
    <x v="1"/>
    <s v="STAFF-477"/>
    <n v="477"/>
    <x v="1"/>
    <x v="4"/>
    <x v="0"/>
    <s v="No"/>
    <s v="Y"/>
    <n v="6"/>
    <n v="-2"/>
    <n v="0"/>
    <n v="42"/>
    <x v="1"/>
    <m/>
    <n v="0"/>
    <n v="1"/>
    <n v="1332"/>
    <n v="2"/>
    <s v="Master's Degree"/>
    <n v="1"/>
    <n v="1"/>
    <n v="98"/>
    <n v="2"/>
    <n v="2"/>
    <n v="4"/>
    <n v="6781"/>
    <n v="17078"/>
    <n v="3"/>
    <n v="23"/>
    <n v="4"/>
    <n v="2"/>
    <n v="80"/>
    <x v="0"/>
    <n v="14"/>
    <n v="3"/>
    <n v="1"/>
    <n v="0"/>
    <n v="0"/>
    <n v="0"/>
  </r>
  <r>
    <s v="Yes"/>
    <s v="Travel_Frequently"/>
    <x v="4"/>
    <s v="Ex-Employees"/>
    <x v="0"/>
    <x v="4"/>
    <s v="STAFF-478"/>
    <n v="478"/>
    <x v="0"/>
    <x v="6"/>
    <x v="0"/>
    <s v="Yes"/>
    <s v="Y"/>
    <n v="3"/>
    <n v="-2"/>
    <n v="0"/>
    <n v="21"/>
    <x v="0"/>
    <n v="1"/>
    <n v="1"/>
    <n v="0"/>
    <n v="756"/>
    <n v="1"/>
    <s v="High School"/>
    <n v="1"/>
    <n v="4"/>
    <n v="99"/>
    <n v="2"/>
    <n v="1"/>
    <n v="4"/>
    <n v="2174"/>
    <n v="9150"/>
    <n v="1"/>
    <n v="11"/>
    <n v="3"/>
    <n v="3"/>
    <n v="80"/>
    <x v="0"/>
    <n v="3"/>
    <n v="3"/>
    <n v="3"/>
    <n v="2"/>
    <n v="1"/>
    <n v="2"/>
  </r>
  <r>
    <s v="No"/>
    <s v="Non-Travel"/>
    <x v="0"/>
    <s v="Current Employees"/>
    <x v="0"/>
    <x v="2"/>
    <s v="STAFF-479"/>
    <n v="479"/>
    <x v="0"/>
    <x v="0"/>
    <x v="0"/>
    <s v="No"/>
    <s v="Y"/>
    <n v="6"/>
    <n v="-2"/>
    <n v="0"/>
    <n v="36"/>
    <x v="1"/>
    <m/>
    <n v="0"/>
    <n v="1"/>
    <n v="845"/>
    <n v="1"/>
    <s v="Doctoral Degree"/>
    <n v="1"/>
    <n v="4"/>
    <n v="45"/>
    <n v="3"/>
    <n v="2"/>
    <n v="4"/>
    <n v="6653"/>
    <n v="15276"/>
    <n v="4"/>
    <n v="15"/>
    <n v="3"/>
    <n v="2"/>
    <n v="80"/>
    <x v="0"/>
    <n v="7"/>
    <n v="3"/>
    <n v="1"/>
    <n v="0"/>
    <n v="0"/>
    <n v="0"/>
  </r>
  <r>
    <s v="No"/>
    <s v="Travel_Frequently"/>
    <x v="0"/>
    <s v="Current Employees"/>
    <x v="0"/>
    <x v="2"/>
    <s v="STAFF-481"/>
    <n v="481"/>
    <x v="1"/>
    <x v="0"/>
    <x v="1"/>
    <s v="No"/>
    <s v="Y"/>
    <n v="2"/>
    <n v="-2"/>
    <n v="0"/>
    <n v="36"/>
    <x v="1"/>
    <m/>
    <n v="0"/>
    <n v="1"/>
    <n v="541"/>
    <n v="3"/>
    <s v="Master's Degree"/>
    <n v="1"/>
    <n v="1"/>
    <n v="48"/>
    <n v="2"/>
    <n v="3"/>
    <n v="4"/>
    <n v="9699"/>
    <n v="7246"/>
    <n v="4"/>
    <n v="11"/>
    <n v="3"/>
    <n v="1"/>
    <n v="80"/>
    <x v="1"/>
    <n v="16"/>
    <n v="3"/>
    <n v="13"/>
    <n v="9"/>
    <n v="1"/>
    <n v="12"/>
  </r>
  <r>
    <s v="No"/>
    <s v="Travel_Rarely"/>
    <x v="3"/>
    <s v="Current Employees"/>
    <x v="1"/>
    <x v="2"/>
    <s v="STAFF-482"/>
    <n v="482"/>
    <x v="1"/>
    <x v="4"/>
    <x v="1"/>
    <s v="No"/>
    <s v="Y"/>
    <n v="2"/>
    <n v="-2"/>
    <n v="0"/>
    <n v="57"/>
    <x v="1"/>
    <m/>
    <n v="0"/>
    <n v="1"/>
    <n v="593"/>
    <n v="1"/>
    <s v="Master's Degree"/>
    <n v="1"/>
    <n v="4"/>
    <n v="88"/>
    <n v="3"/>
    <n v="2"/>
    <n v="3"/>
    <n v="6755"/>
    <n v="2967"/>
    <n v="2"/>
    <n v="11"/>
    <n v="3"/>
    <n v="3"/>
    <n v="80"/>
    <x v="0"/>
    <n v="15"/>
    <n v="3"/>
    <n v="3"/>
    <n v="2"/>
    <n v="1"/>
    <n v="2"/>
  </r>
  <r>
    <s v="No"/>
    <s v="Travel_Rarely"/>
    <x v="0"/>
    <s v="Current Employees"/>
    <x v="1"/>
    <x v="0"/>
    <s v="STAFF-483"/>
    <n v="483"/>
    <x v="0"/>
    <x v="2"/>
    <x v="1"/>
    <s v="Yes"/>
    <s v="Y"/>
    <n v="3"/>
    <n v="-2"/>
    <n v="0"/>
    <n v="40"/>
    <x v="1"/>
    <m/>
    <n v="0"/>
    <n v="1"/>
    <n v="1171"/>
    <n v="10"/>
    <s v="Master's Degree"/>
    <n v="1"/>
    <n v="4"/>
    <n v="46"/>
    <n v="4"/>
    <n v="1"/>
    <n v="2"/>
    <n v="2213"/>
    <n v="22495"/>
    <n v="3"/>
    <n v="13"/>
    <n v="3"/>
    <n v="3"/>
    <n v="80"/>
    <x v="1"/>
    <n v="10"/>
    <n v="3"/>
    <n v="7"/>
    <n v="7"/>
    <n v="1"/>
    <n v="7"/>
  </r>
  <r>
    <s v="No"/>
    <s v="Non-Travel"/>
    <x v="4"/>
    <s v="Current Employees"/>
    <x v="0"/>
    <x v="2"/>
    <s v="STAFF-484"/>
    <n v="484"/>
    <x v="1"/>
    <x v="6"/>
    <x v="0"/>
    <s v="No"/>
    <s v="Y"/>
    <n v="3"/>
    <n v="-2"/>
    <n v="0"/>
    <n v="21"/>
    <x v="1"/>
    <m/>
    <n v="0"/>
    <n v="1"/>
    <n v="895"/>
    <n v="9"/>
    <s v="Associates Degree"/>
    <n v="1"/>
    <n v="1"/>
    <n v="39"/>
    <n v="3"/>
    <n v="1"/>
    <n v="4"/>
    <n v="2610"/>
    <n v="2851"/>
    <n v="1"/>
    <n v="24"/>
    <n v="4"/>
    <n v="3"/>
    <n v="80"/>
    <x v="0"/>
    <n v="3"/>
    <n v="2"/>
    <n v="3"/>
    <n v="2"/>
    <n v="2"/>
    <n v="2"/>
  </r>
  <r>
    <s v="Yes"/>
    <s v="Travel_Rarely"/>
    <x v="2"/>
    <s v="Ex-Employees"/>
    <x v="0"/>
    <x v="3"/>
    <s v="STAFF-485"/>
    <n v="485"/>
    <x v="0"/>
    <x v="6"/>
    <x v="0"/>
    <s v="Yes"/>
    <s v="Y"/>
    <n v="2"/>
    <n v="-2"/>
    <n v="0"/>
    <n v="33"/>
    <x v="0"/>
    <n v="1"/>
    <n v="1"/>
    <n v="0"/>
    <n v="350"/>
    <n v="5"/>
    <s v="Bachelor's Degree"/>
    <n v="1"/>
    <n v="4"/>
    <n v="34"/>
    <n v="3"/>
    <n v="1"/>
    <n v="1"/>
    <n v="2851"/>
    <n v="9150"/>
    <n v="1"/>
    <n v="13"/>
    <n v="3"/>
    <n v="2"/>
    <n v="80"/>
    <x v="0"/>
    <n v="1"/>
    <n v="3"/>
    <n v="1"/>
    <n v="0"/>
    <n v="0"/>
    <n v="0"/>
  </r>
  <r>
    <s v="No"/>
    <s v="Travel_Rarely"/>
    <x v="0"/>
    <s v="Current Employees"/>
    <x v="1"/>
    <x v="2"/>
    <s v="STAFF-486"/>
    <n v="486"/>
    <x v="0"/>
    <x v="2"/>
    <x v="1"/>
    <s v="No"/>
    <s v="Y"/>
    <n v="3"/>
    <n v="-2"/>
    <n v="0"/>
    <n v="37"/>
    <x v="1"/>
    <m/>
    <n v="0"/>
    <n v="1"/>
    <n v="921"/>
    <n v="10"/>
    <s v="Bachelor's Degree"/>
    <n v="1"/>
    <n v="3"/>
    <n v="98"/>
    <n v="3"/>
    <n v="1"/>
    <n v="3"/>
    <n v="3452"/>
    <n v="17663"/>
    <n v="6"/>
    <n v="20"/>
    <n v="4"/>
    <n v="2"/>
    <n v="80"/>
    <x v="1"/>
    <n v="17"/>
    <n v="3"/>
    <n v="5"/>
    <n v="4"/>
    <n v="0"/>
    <n v="3"/>
  </r>
  <r>
    <s v="No"/>
    <s v="Non-Travel"/>
    <x v="1"/>
    <s v="Current Employees"/>
    <x v="1"/>
    <x v="2"/>
    <s v="STAFF-487"/>
    <n v="487"/>
    <x v="0"/>
    <x v="3"/>
    <x v="1"/>
    <s v="No"/>
    <s v="Y"/>
    <n v="2"/>
    <n v="-2"/>
    <n v="0"/>
    <n v="46"/>
    <x v="1"/>
    <m/>
    <n v="0"/>
    <n v="1"/>
    <n v="1144"/>
    <n v="7"/>
    <s v="Master's Degree"/>
    <n v="1"/>
    <n v="3"/>
    <n v="30"/>
    <n v="3"/>
    <n v="2"/>
    <n v="3"/>
    <n v="5258"/>
    <n v="16044"/>
    <n v="2"/>
    <n v="14"/>
    <n v="3"/>
    <n v="3"/>
    <n v="80"/>
    <x v="0"/>
    <n v="7"/>
    <n v="4"/>
    <n v="1"/>
    <n v="0"/>
    <n v="0"/>
    <n v="0"/>
  </r>
  <r>
    <s v="Yes"/>
    <s v="Travel_Frequently"/>
    <x v="0"/>
    <s v="Ex-Employees"/>
    <x v="0"/>
    <x v="3"/>
    <s v="STAFF-488"/>
    <n v="488"/>
    <x v="1"/>
    <x v="0"/>
    <x v="0"/>
    <s v="No"/>
    <s v="Y"/>
    <n v="5"/>
    <n v="-2"/>
    <n v="0"/>
    <n v="41"/>
    <x v="0"/>
    <n v="1"/>
    <n v="1"/>
    <n v="0"/>
    <n v="143"/>
    <n v="4"/>
    <s v="Bachelor's Degree"/>
    <n v="1"/>
    <n v="1"/>
    <n v="56"/>
    <n v="3"/>
    <n v="2"/>
    <n v="1"/>
    <n v="9355"/>
    <n v="9558"/>
    <n v="1"/>
    <n v="18"/>
    <n v="3"/>
    <n v="3"/>
    <n v="80"/>
    <x v="0"/>
    <n v="8"/>
    <n v="3"/>
    <n v="8"/>
    <n v="7"/>
    <n v="7"/>
    <n v="7"/>
  </r>
  <r>
    <s v="No"/>
    <s v="Travel_Rarely"/>
    <x v="1"/>
    <s v="Current Employees"/>
    <x v="1"/>
    <x v="4"/>
    <s v="STAFF-491"/>
    <n v="491"/>
    <x v="1"/>
    <x v="4"/>
    <x v="0"/>
    <s v="No"/>
    <s v="Y"/>
    <n v="2"/>
    <n v="-2"/>
    <n v="0"/>
    <n v="50"/>
    <x v="1"/>
    <m/>
    <n v="0"/>
    <n v="1"/>
    <n v="1046"/>
    <n v="10"/>
    <s v="Bachelor's Degree"/>
    <n v="1"/>
    <n v="4"/>
    <n v="100"/>
    <n v="2"/>
    <n v="3"/>
    <n v="4"/>
    <n v="10496"/>
    <n v="2755"/>
    <n v="6"/>
    <n v="15"/>
    <n v="3"/>
    <n v="4"/>
    <n v="80"/>
    <x v="0"/>
    <n v="20"/>
    <n v="3"/>
    <n v="4"/>
    <n v="3"/>
    <n v="1"/>
    <n v="3"/>
  </r>
  <r>
    <s v="Yes"/>
    <s v="Travel_Rarely"/>
    <x v="0"/>
    <s v="Ex-Employees"/>
    <x v="0"/>
    <x v="3"/>
    <s v="STAFF-492"/>
    <n v="492"/>
    <x v="1"/>
    <x v="0"/>
    <x v="1"/>
    <s v="Yes"/>
    <s v="Y"/>
    <n v="6"/>
    <n v="-2"/>
    <n v="0"/>
    <n v="40"/>
    <x v="0"/>
    <n v="1"/>
    <n v="1"/>
    <n v="0"/>
    <n v="575"/>
    <n v="22"/>
    <s v="Associates Degree"/>
    <n v="1"/>
    <n v="3"/>
    <n v="68"/>
    <n v="2"/>
    <n v="2"/>
    <n v="1"/>
    <n v="6380"/>
    <n v="6110"/>
    <n v="2"/>
    <n v="12"/>
    <n v="3"/>
    <n v="1"/>
    <n v="80"/>
    <x v="3"/>
    <n v="8"/>
    <n v="3"/>
    <n v="6"/>
    <n v="4"/>
    <n v="1"/>
    <n v="0"/>
  </r>
  <r>
    <s v="No"/>
    <s v="Travel_Rarely"/>
    <x v="2"/>
    <s v="Current Employees"/>
    <x v="1"/>
    <x v="0"/>
    <s v="STAFF-493"/>
    <n v="493"/>
    <x v="1"/>
    <x v="1"/>
    <x v="0"/>
    <s v="Yes"/>
    <s v="Y"/>
    <n v="5"/>
    <n v="-2"/>
    <n v="0"/>
    <n v="31"/>
    <x v="1"/>
    <m/>
    <n v="0"/>
    <n v="1"/>
    <n v="408"/>
    <n v="9"/>
    <s v="Master's Degree"/>
    <n v="1"/>
    <n v="3"/>
    <n v="42"/>
    <n v="2"/>
    <n v="1"/>
    <n v="2"/>
    <n v="2657"/>
    <n v="7551"/>
    <n v="0"/>
    <n v="16"/>
    <n v="3"/>
    <n v="4"/>
    <n v="80"/>
    <x v="0"/>
    <n v="3"/>
    <n v="3"/>
    <n v="2"/>
    <n v="2"/>
    <n v="2"/>
    <n v="2"/>
  </r>
  <r>
    <s v="Yes"/>
    <s v="Travel_Rarely"/>
    <x v="4"/>
    <s v="Ex-Employees"/>
    <x v="0"/>
    <x v="0"/>
    <s v="STAFF-494"/>
    <n v="494"/>
    <x v="0"/>
    <x v="6"/>
    <x v="0"/>
    <s v="No"/>
    <s v="Y"/>
    <n v="0"/>
    <n v="-2"/>
    <n v="0"/>
    <n v="21"/>
    <x v="0"/>
    <n v="1"/>
    <n v="1"/>
    <n v="0"/>
    <n v="156"/>
    <n v="12"/>
    <s v="Bachelor's Degree"/>
    <n v="1"/>
    <n v="3"/>
    <n v="90"/>
    <n v="4"/>
    <n v="1"/>
    <n v="2"/>
    <n v="2716"/>
    <n v="25422"/>
    <n v="1"/>
    <n v="15"/>
    <n v="3"/>
    <n v="4"/>
    <n v="80"/>
    <x v="0"/>
    <n v="1"/>
    <n v="3"/>
    <n v="1"/>
    <n v="0"/>
    <n v="0"/>
    <n v="0"/>
  </r>
  <r>
    <s v="No"/>
    <s v="Travel_Rarely"/>
    <x v="2"/>
    <s v="Current Employees"/>
    <x v="1"/>
    <x v="0"/>
    <s v="STAFF-495"/>
    <n v="495"/>
    <x v="1"/>
    <x v="1"/>
    <x v="0"/>
    <s v="No"/>
    <s v="Y"/>
    <n v="4"/>
    <n v="-2"/>
    <n v="0"/>
    <n v="29"/>
    <x v="1"/>
    <m/>
    <n v="0"/>
    <n v="1"/>
    <n v="1283"/>
    <n v="23"/>
    <s v="Bachelor's Degree"/>
    <n v="1"/>
    <n v="4"/>
    <n v="54"/>
    <n v="3"/>
    <n v="1"/>
    <n v="2"/>
    <n v="2201"/>
    <n v="18168"/>
    <n v="9"/>
    <n v="16"/>
    <n v="3"/>
    <n v="4"/>
    <n v="80"/>
    <x v="0"/>
    <n v="6"/>
    <n v="3"/>
    <n v="3"/>
    <n v="2"/>
    <n v="1"/>
    <n v="2"/>
  </r>
  <r>
    <s v="No"/>
    <s v="Travel_Rarely"/>
    <x v="0"/>
    <s v="Current Employees"/>
    <x v="1"/>
    <x v="0"/>
    <s v="STAFF-496"/>
    <n v="496"/>
    <x v="1"/>
    <x v="4"/>
    <x v="0"/>
    <s v="No"/>
    <s v="Y"/>
    <n v="5"/>
    <n v="-2"/>
    <n v="0"/>
    <n v="35"/>
    <x v="1"/>
    <m/>
    <n v="0"/>
    <n v="1"/>
    <n v="755"/>
    <n v="9"/>
    <s v="Master's Degree"/>
    <n v="1"/>
    <n v="3"/>
    <n v="97"/>
    <n v="2"/>
    <n v="2"/>
    <n v="2"/>
    <n v="6540"/>
    <n v="19394"/>
    <n v="9"/>
    <n v="19"/>
    <n v="3"/>
    <n v="3"/>
    <n v="80"/>
    <x v="0"/>
    <n v="10"/>
    <n v="3"/>
    <n v="1"/>
    <n v="1"/>
    <n v="0"/>
    <n v="0"/>
  </r>
  <r>
    <s v="No"/>
    <s v="Travel_Rarely"/>
    <x v="2"/>
    <s v="Current Employees"/>
    <x v="1"/>
    <x v="2"/>
    <s v="STAFF-497"/>
    <n v="497"/>
    <x v="1"/>
    <x v="2"/>
    <x v="2"/>
    <s v="No"/>
    <s v="Y"/>
    <n v="2"/>
    <n v="-2"/>
    <n v="0"/>
    <n v="27"/>
    <x v="1"/>
    <m/>
    <n v="0"/>
    <n v="1"/>
    <n v="1469"/>
    <n v="1"/>
    <s v="Associates Degree"/>
    <n v="1"/>
    <n v="4"/>
    <n v="82"/>
    <n v="3"/>
    <n v="1"/>
    <n v="3"/>
    <n v="3816"/>
    <n v="17881"/>
    <n v="1"/>
    <n v="11"/>
    <n v="3"/>
    <n v="2"/>
    <n v="80"/>
    <x v="1"/>
    <n v="5"/>
    <n v="3"/>
    <n v="5"/>
    <n v="2"/>
    <n v="0"/>
    <n v="4"/>
  </r>
  <r>
    <s v="No"/>
    <s v="Travel_Rarely"/>
    <x v="2"/>
    <s v="Current Employees"/>
    <x v="0"/>
    <x v="0"/>
    <s v="STAFF-498"/>
    <n v="498"/>
    <x v="1"/>
    <x v="0"/>
    <x v="0"/>
    <s v="No"/>
    <s v="Y"/>
    <n v="1"/>
    <n v="-2"/>
    <n v="0"/>
    <n v="28"/>
    <x v="1"/>
    <m/>
    <n v="0"/>
    <n v="1"/>
    <n v="304"/>
    <n v="9"/>
    <s v="Master's Degree"/>
    <n v="1"/>
    <n v="2"/>
    <n v="92"/>
    <n v="3"/>
    <n v="2"/>
    <n v="2"/>
    <n v="5253"/>
    <n v="20750"/>
    <n v="1"/>
    <n v="16"/>
    <n v="3"/>
    <n v="4"/>
    <n v="80"/>
    <x v="0"/>
    <n v="7"/>
    <n v="3"/>
    <n v="7"/>
    <n v="5"/>
    <n v="0"/>
    <n v="7"/>
  </r>
  <r>
    <s v="No"/>
    <s v="Travel_Rarely"/>
    <x v="1"/>
    <s v="Current Employees"/>
    <x v="1"/>
    <x v="1"/>
    <s v="STAFF-499"/>
    <n v="499"/>
    <x v="1"/>
    <x v="4"/>
    <x v="0"/>
    <s v="No"/>
    <s v="Y"/>
    <n v="2"/>
    <n v="-2"/>
    <n v="0"/>
    <n v="49"/>
    <x v="1"/>
    <m/>
    <n v="0"/>
    <n v="1"/>
    <n v="1261"/>
    <n v="7"/>
    <s v="Bachelor's Degree"/>
    <n v="1"/>
    <n v="2"/>
    <n v="31"/>
    <n v="2"/>
    <n v="3"/>
    <n v="3"/>
    <n v="10965"/>
    <n v="12066"/>
    <n v="8"/>
    <n v="24"/>
    <n v="4"/>
    <n v="3"/>
    <n v="80"/>
    <x v="0"/>
    <n v="26"/>
    <n v="3"/>
    <n v="5"/>
    <n v="2"/>
    <n v="0"/>
    <n v="0"/>
  </r>
  <r>
    <s v="No"/>
    <s v="Travel_Rarely"/>
    <x v="1"/>
    <s v="Current Employees"/>
    <x v="0"/>
    <x v="0"/>
    <s v="STAFF-500"/>
    <n v="500"/>
    <x v="0"/>
    <x v="0"/>
    <x v="1"/>
    <s v="No"/>
    <s v="Y"/>
    <n v="2"/>
    <n v="-2"/>
    <n v="0"/>
    <n v="51"/>
    <x v="1"/>
    <m/>
    <n v="0"/>
    <n v="1"/>
    <n v="1178"/>
    <n v="14"/>
    <s v="Associates Degree"/>
    <n v="1"/>
    <n v="3"/>
    <n v="87"/>
    <n v="3"/>
    <n v="2"/>
    <n v="2"/>
    <n v="4936"/>
    <n v="14862"/>
    <n v="4"/>
    <n v="11"/>
    <n v="3"/>
    <n v="3"/>
    <n v="80"/>
    <x v="1"/>
    <n v="18"/>
    <n v="2"/>
    <n v="7"/>
    <n v="7"/>
    <n v="0"/>
    <n v="7"/>
  </r>
  <r>
    <s v="No"/>
    <s v="Travel_Rarely"/>
    <x v="0"/>
    <s v="Current Employees"/>
    <x v="1"/>
    <x v="0"/>
    <s v="STAFF-501"/>
    <n v="501"/>
    <x v="0"/>
    <x v="1"/>
    <x v="1"/>
    <s v="No"/>
    <s v="Y"/>
    <n v="3"/>
    <n v="-2"/>
    <n v="0"/>
    <n v="36"/>
    <x v="1"/>
    <m/>
    <n v="0"/>
    <n v="1"/>
    <n v="329"/>
    <n v="2"/>
    <s v="Bachelor's Degree"/>
    <n v="1"/>
    <n v="4"/>
    <n v="96"/>
    <n v="3"/>
    <n v="1"/>
    <n v="2"/>
    <n v="2543"/>
    <n v="11868"/>
    <n v="4"/>
    <n v="13"/>
    <n v="3"/>
    <n v="2"/>
    <n v="80"/>
    <x v="1"/>
    <n v="6"/>
    <n v="3"/>
    <n v="2"/>
    <n v="2"/>
    <n v="2"/>
    <n v="2"/>
  </r>
  <r>
    <s v="Yes"/>
    <s v="Non-Travel"/>
    <x v="2"/>
    <s v="Ex-Employees"/>
    <x v="0"/>
    <x v="3"/>
    <s v="STAFF-502"/>
    <n v="502"/>
    <x v="1"/>
    <x v="0"/>
    <x v="0"/>
    <s v="Yes"/>
    <s v="Y"/>
    <n v="3"/>
    <n v="-2"/>
    <n v="0"/>
    <n v="34"/>
    <x v="0"/>
    <n v="1"/>
    <n v="1"/>
    <n v="0"/>
    <n v="1362"/>
    <n v="19"/>
    <s v="Bachelor's Degree"/>
    <n v="1"/>
    <n v="1"/>
    <n v="67"/>
    <n v="4"/>
    <n v="2"/>
    <n v="1"/>
    <n v="5304"/>
    <n v="4652"/>
    <n v="8"/>
    <n v="13"/>
    <n v="3"/>
    <n v="2"/>
    <n v="80"/>
    <x v="0"/>
    <n v="9"/>
    <n v="2"/>
    <n v="5"/>
    <n v="2"/>
    <n v="0"/>
    <n v="4"/>
  </r>
  <r>
    <s v="No"/>
    <s v="Travel_Rarely"/>
    <x v="3"/>
    <s v="Current Employees"/>
    <x v="1"/>
    <x v="0"/>
    <s v="STAFF-505"/>
    <n v="505"/>
    <x v="0"/>
    <x v="5"/>
    <x v="0"/>
    <s v="Yes"/>
    <s v="Y"/>
    <n v="2"/>
    <n v="-2"/>
    <n v="0"/>
    <n v="55"/>
    <x v="1"/>
    <m/>
    <n v="0"/>
    <n v="1"/>
    <n v="1311"/>
    <n v="2"/>
    <s v="Bachelor's Degree"/>
    <n v="1"/>
    <n v="3"/>
    <n v="97"/>
    <n v="3"/>
    <n v="4"/>
    <n v="2"/>
    <n v="16659"/>
    <n v="23258"/>
    <n v="2"/>
    <n v="13"/>
    <n v="3"/>
    <n v="3"/>
    <n v="80"/>
    <x v="0"/>
    <n v="30"/>
    <n v="3"/>
    <n v="5"/>
    <n v="4"/>
    <n v="1"/>
    <n v="2"/>
  </r>
  <r>
    <s v="No"/>
    <s v="Travel_Rarely"/>
    <x v="4"/>
    <s v="Current Employees"/>
    <x v="0"/>
    <x v="3"/>
    <s v="STAFF-507"/>
    <n v="507"/>
    <x v="0"/>
    <x v="0"/>
    <x v="2"/>
    <s v="Yes"/>
    <s v="Y"/>
    <n v="2"/>
    <n v="-2"/>
    <n v="0"/>
    <n v="24"/>
    <x v="1"/>
    <m/>
    <n v="0"/>
    <n v="1"/>
    <n v="1371"/>
    <n v="10"/>
    <s v="Master's Degree"/>
    <n v="1"/>
    <n v="4"/>
    <n v="77"/>
    <n v="3"/>
    <n v="2"/>
    <n v="1"/>
    <n v="4260"/>
    <n v="5915"/>
    <n v="1"/>
    <n v="12"/>
    <n v="3"/>
    <n v="4"/>
    <n v="80"/>
    <x v="1"/>
    <n v="5"/>
    <n v="4"/>
    <n v="5"/>
    <n v="2"/>
    <n v="0"/>
    <n v="3"/>
  </r>
  <r>
    <s v="No"/>
    <s v="Travel_Rarely"/>
    <x v="2"/>
    <s v="Current Employees"/>
    <x v="0"/>
    <x v="4"/>
    <s v="STAFF-508"/>
    <n v="508"/>
    <x v="1"/>
    <x v="6"/>
    <x v="1"/>
    <s v="No"/>
    <s v="Y"/>
    <n v="3"/>
    <n v="-2"/>
    <n v="0"/>
    <n v="30"/>
    <x v="1"/>
    <m/>
    <n v="0"/>
    <n v="1"/>
    <n v="202"/>
    <n v="2"/>
    <s v="High School"/>
    <n v="1"/>
    <n v="4"/>
    <n v="72"/>
    <n v="3"/>
    <n v="1"/>
    <n v="4"/>
    <n v="2476"/>
    <n v="17434"/>
    <n v="1"/>
    <n v="18"/>
    <n v="3"/>
    <n v="1"/>
    <n v="80"/>
    <x v="1"/>
    <n v="1"/>
    <n v="3"/>
    <n v="1"/>
    <n v="0"/>
    <n v="0"/>
    <n v="0"/>
  </r>
  <r>
    <s v="Yes"/>
    <s v="Travel_Frequently"/>
    <x v="2"/>
    <s v="Ex-Employees"/>
    <x v="1"/>
    <x v="4"/>
    <s v="STAFF-510"/>
    <n v="510"/>
    <x v="1"/>
    <x v="1"/>
    <x v="0"/>
    <s v="No"/>
    <s v="Y"/>
    <n v="2"/>
    <n v="-2"/>
    <n v="0"/>
    <n v="26"/>
    <x v="0"/>
    <n v="1"/>
    <n v="1"/>
    <n v="0"/>
    <n v="575"/>
    <n v="3"/>
    <s v="High School"/>
    <n v="1"/>
    <n v="4"/>
    <n v="73"/>
    <n v="3"/>
    <n v="1"/>
    <n v="4"/>
    <n v="3102"/>
    <n v="6582"/>
    <n v="0"/>
    <n v="22"/>
    <n v="4"/>
    <n v="3"/>
    <n v="80"/>
    <x v="0"/>
    <n v="7"/>
    <n v="3"/>
    <n v="6"/>
    <n v="4"/>
    <n v="0"/>
    <n v="4"/>
  </r>
  <r>
    <s v="No"/>
    <s v="Travel_Rarely"/>
    <x v="4"/>
    <s v="Current Employees"/>
    <x v="1"/>
    <x v="2"/>
    <s v="STAFF-511"/>
    <n v="511"/>
    <x v="0"/>
    <x v="1"/>
    <x v="1"/>
    <s v="No"/>
    <s v="Y"/>
    <n v="1"/>
    <n v="-2"/>
    <n v="0"/>
    <n v="22"/>
    <x v="1"/>
    <m/>
    <n v="0"/>
    <n v="1"/>
    <n v="253"/>
    <n v="11"/>
    <s v="Bachelor's Degree"/>
    <n v="1"/>
    <n v="1"/>
    <n v="43"/>
    <n v="3"/>
    <n v="1"/>
    <n v="3"/>
    <n v="2244"/>
    <n v="24440"/>
    <n v="1"/>
    <n v="13"/>
    <n v="3"/>
    <n v="4"/>
    <n v="80"/>
    <x v="1"/>
    <n v="2"/>
    <n v="3"/>
    <n v="2"/>
    <n v="1"/>
    <n v="1"/>
    <n v="2"/>
  </r>
  <r>
    <s v="No"/>
    <s v="Travel_Rarely"/>
    <x v="0"/>
    <s v="Current Employees"/>
    <x v="0"/>
    <x v="2"/>
    <s v="STAFF-513"/>
    <n v="513"/>
    <x v="1"/>
    <x v="0"/>
    <x v="1"/>
    <s v="No"/>
    <s v="Y"/>
    <n v="2"/>
    <n v="-2"/>
    <n v="0"/>
    <n v="36"/>
    <x v="1"/>
    <m/>
    <n v="0"/>
    <n v="1"/>
    <n v="164"/>
    <n v="2"/>
    <s v="Associates Degree"/>
    <n v="1"/>
    <n v="2"/>
    <n v="61"/>
    <n v="2"/>
    <n v="3"/>
    <n v="3"/>
    <n v="7596"/>
    <n v="3809"/>
    <n v="1"/>
    <n v="13"/>
    <n v="3"/>
    <n v="2"/>
    <n v="80"/>
    <x v="3"/>
    <n v="10"/>
    <n v="3"/>
    <n v="10"/>
    <n v="9"/>
    <n v="9"/>
    <n v="0"/>
  </r>
  <r>
    <s v="Yes"/>
    <s v="Travel_Frequently"/>
    <x v="2"/>
    <s v="Ex-Employees"/>
    <x v="1"/>
    <x v="4"/>
    <s v="STAFF-514"/>
    <n v="514"/>
    <x v="1"/>
    <x v="1"/>
    <x v="0"/>
    <s v="Yes"/>
    <s v="Y"/>
    <n v="4"/>
    <n v="-2"/>
    <n v="0"/>
    <n v="30"/>
    <x v="0"/>
    <n v="1"/>
    <n v="1"/>
    <n v="0"/>
    <n v="464"/>
    <n v="4"/>
    <s v="Bachelor's Degree"/>
    <n v="1"/>
    <n v="4"/>
    <n v="40"/>
    <n v="3"/>
    <n v="1"/>
    <n v="4"/>
    <n v="2285"/>
    <n v="3427"/>
    <n v="9"/>
    <n v="23"/>
    <n v="4"/>
    <n v="3"/>
    <n v="80"/>
    <x v="0"/>
    <n v="3"/>
    <n v="3"/>
    <n v="1"/>
    <n v="0"/>
    <n v="0"/>
    <n v="0"/>
  </r>
  <r>
    <s v="No"/>
    <s v="Travel_Rarely"/>
    <x v="0"/>
    <s v="Current Employees"/>
    <x v="1"/>
    <x v="0"/>
    <s v="STAFF-515"/>
    <n v="515"/>
    <x v="0"/>
    <x v="2"/>
    <x v="2"/>
    <s v="No"/>
    <s v="Y"/>
    <n v="2"/>
    <n v="-2"/>
    <n v="0"/>
    <n v="37"/>
    <x v="1"/>
    <m/>
    <n v="0"/>
    <n v="1"/>
    <n v="1107"/>
    <n v="14"/>
    <s v="Bachelor's Degree"/>
    <n v="1"/>
    <n v="4"/>
    <n v="95"/>
    <n v="3"/>
    <n v="1"/>
    <n v="2"/>
    <n v="3034"/>
    <n v="26914"/>
    <n v="1"/>
    <n v="12"/>
    <n v="3"/>
    <n v="3"/>
    <n v="80"/>
    <x v="1"/>
    <n v="18"/>
    <n v="2"/>
    <n v="18"/>
    <n v="7"/>
    <n v="12"/>
    <n v="17"/>
  </r>
  <r>
    <s v="No"/>
    <s v="Travel_Rarely"/>
    <x v="0"/>
    <s v="Current Employees"/>
    <x v="0"/>
    <x v="3"/>
    <s v="STAFF-516"/>
    <n v="516"/>
    <x v="0"/>
    <x v="0"/>
    <x v="2"/>
    <s v="No"/>
    <s v="Y"/>
    <n v="5"/>
    <n v="-2"/>
    <n v="0"/>
    <n v="40"/>
    <x v="1"/>
    <m/>
    <n v="0"/>
    <n v="1"/>
    <n v="759"/>
    <n v="2"/>
    <s v="Associates Degree"/>
    <n v="1"/>
    <n v="4"/>
    <n v="46"/>
    <n v="3"/>
    <n v="2"/>
    <n v="1"/>
    <n v="5715"/>
    <n v="22553"/>
    <n v="7"/>
    <n v="12"/>
    <n v="3"/>
    <n v="3"/>
    <n v="80"/>
    <x v="3"/>
    <n v="8"/>
    <n v="3"/>
    <n v="5"/>
    <n v="4"/>
    <n v="1"/>
    <n v="3"/>
  </r>
  <r>
    <s v="No"/>
    <s v="Travel_Rarely"/>
    <x v="0"/>
    <s v="Current Employees"/>
    <x v="1"/>
    <x v="0"/>
    <s v="STAFF-517"/>
    <n v="517"/>
    <x v="0"/>
    <x v="2"/>
    <x v="2"/>
    <s v="No"/>
    <s v="Y"/>
    <n v="5"/>
    <n v="-2"/>
    <n v="0"/>
    <n v="42"/>
    <x v="1"/>
    <m/>
    <n v="0"/>
    <n v="1"/>
    <n v="201"/>
    <n v="1"/>
    <s v="Master's Degree"/>
    <n v="1"/>
    <n v="2"/>
    <n v="95"/>
    <n v="3"/>
    <n v="1"/>
    <n v="2"/>
    <n v="2576"/>
    <n v="20490"/>
    <n v="3"/>
    <n v="16"/>
    <n v="3"/>
    <n v="2"/>
    <n v="80"/>
    <x v="1"/>
    <n v="8"/>
    <n v="3"/>
    <n v="5"/>
    <n v="2"/>
    <n v="1"/>
    <n v="2"/>
  </r>
  <r>
    <s v="No"/>
    <s v="Travel_Rarely"/>
    <x v="0"/>
    <s v="Current Employees"/>
    <x v="1"/>
    <x v="0"/>
    <s v="STAFF-518"/>
    <n v="518"/>
    <x v="1"/>
    <x v="3"/>
    <x v="0"/>
    <s v="Yes"/>
    <s v="Y"/>
    <n v="2"/>
    <n v="-2"/>
    <n v="0"/>
    <n v="37"/>
    <x v="1"/>
    <m/>
    <n v="0"/>
    <n v="1"/>
    <n v="1305"/>
    <n v="10"/>
    <s v="Master's Degree"/>
    <n v="1"/>
    <n v="3"/>
    <n v="49"/>
    <n v="3"/>
    <n v="2"/>
    <n v="2"/>
    <n v="4197"/>
    <n v="21123"/>
    <n v="2"/>
    <n v="12"/>
    <n v="3"/>
    <n v="4"/>
    <n v="80"/>
    <x v="0"/>
    <n v="18"/>
    <n v="2"/>
    <n v="1"/>
    <n v="0"/>
    <n v="0"/>
    <n v="1"/>
  </r>
  <r>
    <s v="No"/>
    <s v="Travel_Rarely"/>
    <x v="0"/>
    <s v="Current Employees"/>
    <x v="1"/>
    <x v="0"/>
    <s v="STAFF-520"/>
    <n v="520"/>
    <x v="1"/>
    <x v="7"/>
    <x v="2"/>
    <s v="No"/>
    <s v="Y"/>
    <n v="3"/>
    <n v="-2"/>
    <n v="0"/>
    <n v="43"/>
    <x v="1"/>
    <m/>
    <n v="0"/>
    <n v="1"/>
    <n v="982"/>
    <n v="12"/>
    <s v="Bachelor's Degree"/>
    <n v="1"/>
    <n v="1"/>
    <n v="59"/>
    <n v="2"/>
    <n v="4"/>
    <n v="2"/>
    <n v="14336"/>
    <n v="4345"/>
    <n v="1"/>
    <n v="11"/>
    <n v="3"/>
    <n v="3"/>
    <n v="80"/>
    <x v="1"/>
    <n v="25"/>
    <n v="3"/>
    <n v="25"/>
    <n v="10"/>
    <n v="3"/>
    <n v="9"/>
  </r>
  <r>
    <s v="No"/>
    <s v="Travel_Rarely"/>
    <x v="0"/>
    <s v="Current Employees"/>
    <x v="1"/>
    <x v="2"/>
    <s v="STAFF-521"/>
    <n v="521"/>
    <x v="0"/>
    <x v="2"/>
    <x v="1"/>
    <s v="No"/>
    <s v="Y"/>
    <n v="3"/>
    <n v="-2"/>
    <n v="0"/>
    <n v="40"/>
    <x v="1"/>
    <m/>
    <n v="0"/>
    <n v="1"/>
    <n v="555"/>
    <n v="2"/>
    <s v="Bachelor's Degree"/>
    <n v="1"/>
    <n v="2"/>
    <n v="78"/>
    <n v="2"/>
    <n v="2"/>
    <n v="3"/>
    <n v="3448"/>
    <n v="13436"/>
    <n v="6"/>
    <n v="22"/>
    <n v="4"/>
    <n v="2"/>
    <n v="80"/>
    <x v="1"/>
    <n v="20"/>
    <n v="3"/>
    <n v="1"/>
    <n v="0"/>
    <n v="0"/>
    <n v="0"/>
  </r>
  <r>
    <s v="No"/>
    <s v="Travel_Rarely"/>
    <x v="1"/>
    <s v="Current Employees"/>
    <x v="1"/>
    <x v="2"/>
    <s v="STAFF-522"/>
    <n v="522"/>
    <x v="1"/>
    <x v="7"/>
    <x v="1"/>
    <s v="No"/>
    <s v="Y"/>
    <n v="4"/>
    <n v="-2"/>
    <n v="0"/>
    <n v="54"/>
    <x v="1"/>
    <m/>
    <n v="0"/>
    <n v="1"/>
    <n v="821"/>
    <n v="5"/>
    <s v="Associates Degree"/>
    <n v="1"/>
    <n v="1"/>
    <n v="86"/>
    <n v="3"/>
    <n v="5"/>
    <n v="3"/>
    <n v="19406"/>
    <n v="8509"/>
    <n v="4"/>
    <n v="11"/>
    <n v="3"/>
    <n v="3"/>
    <n v="80"/>
    <x v="1"/>
    <n v="24"/>
    <n v="2"/>
    <n v="4"/>
    <n v="2"/>
    <n v="1"/>
    <n v="2"/>
  </r>
  <r>
    <s v="No"/>
    <s v="Non-Travel"/>
    <x v="2"/>
    <s v="Current Employees"/>
    <x v="0"/>
    <x v="3"/>
    <s v="STAFF-523"/>
    <n v="523"/>
    <x v="0"/>
    <x v="0"/>
    <x v="1"/>
    <s v="No"/>
    <s v="Y"/>
    <n v="3"/>
    <n v="-2"/>
    <n v="0"/>
    <n v="34"/>
    <x v="1"/>
    <m/>
    <n v="0"/>
    <n v="1"/>
    <n v="1381"/>
    <n v="4"/>
    <s v="Master's Degree"/>
    <n v="1"/>
    <n v="3"/>
    <n v="72"/>
    <n v="3"/>
    <n v="2"/>
    <n v="1"/>
    <n v="6538"/>
    <n v="12740"/>
    <n v="9"/>
    <n v="15"/>
    <n v="3"/>
    <n v="1"/>
    <n v="80"/>
    <x v="1"/>
    <n v="6"/>
    <n v="3"/>
    <n v="3"/>
    <n v="2"/>
    <n v="1"/>
    <n v="2"/>
  </r>
  <r>
    <s v="No"/>
    <s v="Travel_Rarely"/>
    <x v="2"/>
    <s v="Current Employees"/>
    <x v="1"/>
    <x v="2"/>
    <s v="STAFF-524"/>
    <n v="524"/>
    <x v="0"/>
    <x v="3"/>
    <x v="1"/>
    <s v="No"/>
    <s v="Y"/>
    <n v="5"/>
    <n v="-2"/>
    <n v="0"/>
    <n v="31"/>
    <x v="1"/>
    <m/>
    <n v="0"/>
    <n v="1"/>
    <n v="480"/>
    <n v="7"/>
    <s v="Associates Degree"/>
    <n v="1"/>
    <n v="2"/>
    <n v="31"/>
    <n v="3"/>
    <n v="2"/>
    <n v="3"/>
    <n v="4306"/>
    <n v="4156"/>
    <n v="1"/>
    <n v="12"/>
    <n v="3"/>
    <n v="2"/>
    <n v="80"/>
    <x v="1"/>
    <n v="13"/>
    <n v="1"/>
    <n v="13"/>
    <n v="10"/>
    <n v="3"/>
    <n v="12"/>
  </r>
  <r>
    <s v="No"/>
    <s v="Travel_Frequently"/>
    <x v="0"/>
    <s v="Current Employees"/>
    <x v="1"/>
    <x v="2"/>
    <s v="STAFF-525"/>
    <n v="525"/>
    <x v="1"/>
    <x v="2"/>
    <x v="1"/>
    <s v="No"/>
    <s v="Y"/>
    <n v="1"/>
    <n v="-2"/>
    <n v="0"/>
    <n v="43"/>
    <x v="1"/>
    <m/>
    <n v="0"/>
    <n v="1"/>
    <n v="313"/>
    <n v="21"/>
    <s v="Bachelor's Degree"/>
    <n v="1"/>
    <n v="4"/>
    <n v="61"/>
    <n v="3"/>
    <n v="1"/>
    <n v="4"/>
    <n v="2258"/>
    <n v="15238"/>
    <n v="7"/>
    <n v="20"/>
    <n v="4"/>
    <n v="1"/>
    <n v="80"/>
    <x v="1"/>
    <n v="8"/>
    <n v="3"/>
    <n v="3"/>
    <n v="2"/>
    <n v="1"/>
    <n v="2"/>
  </r>
  <r>
    <s v="No"/>
    <s v="Travel_Rarely"/>
    <x v="0"/>
    <s v="Current Employees"/>
    <x v="1"/>
    <x v="1"/>
    <s v="STAFF-526"/>
    <n v="526"/>
    <x v="0"/>
    <x v="4"/>
    <x v="2"/>
    <s v="Yes"/>
    <s v="Y"/>
    <n v="3"/>
    <n v="-2"/>
    <n v="0"/>
    <n v="43"/>
    <x v="1"/>
    <m/>
    <n v="0"/>
    <n v="1"/>
    <n v="1473"/>
    <n v="8"/>
    <s v="Master's Degree"/>
    <n v="1"/>
    <n v="3"/>
    <n v="74"/>
    <n v="3"/>
    <n v="2"/>
    <n v="3"/>
    <n v="4522"/>
    <n v="2227"/>
    <n v="4"/>
    <n v="14"/>
    <n v="3"/>
    <n v="4"/>
    <n v="80"/>
    <x v="0"/>
    <n v="8"/>
    <n v="3"/>
    <n v="5"/>
    <n v="2"/>
    <n v="0"/>
    <n v="2"/>
  </r>
  <r>
    <s v="No"/>
    <s v="Travel_Rarely"/>
    <x v="2"/>
    <s v="Current Employees"/>
    <x v="0"/>
    <x v="0"/>
    <s v="STAFF-527"/>
    <n v="527"/>
    <x v="0"/>
    <x v="0"/>
    <x v="0"/>
    <s v="Yes"/>
    <s v="Y"/>
    <n v="3"/>
    <n v="-2"/>
    <n v="0"/>
    <n v="25"/>
    <x v="1"/>
    <m/>
    <n v="0"/>
    <n v="1"/>
    <n v="891"/>
    <n v="4"/>
    <s v="Associates Degree"/>
    <n v="1"/>
    <n v="2"/>
    <n v="99"/>
    <n v="2"/>
    <n v="2"/>
    <n v="2"/>
    <n v="4487"/>
    <n v="12090"/>
    <n v="1"/>
    <n v="11"/>
    <n v="3"/>
    <n v="2"/>
    <n v="80"/>
    <x v="0"/>
    <n v="5"/>
    <n v="3"/>
    <n v="5"/>
    <n v="4"/>
    <n v="1"/>
    <n v="3"/>
  </r>
  <r>
    <s v="No"/>
    <s v="Non-Travel"/>
    <x v="0"/>
    <s v="Current Employees"/>
    <x v="1"/>
    <x v="2"/>
    <s v="STAFF-529"/>
    <n v="529"/>
    <x v="0"/>
    <x v="1"/>
    <x v="1"/>
    <s v="Yes"/>
    <s v="Y"/>
    <n v="2"/>
    <n v="-2"/>
    <n v="0"/>
    <n v="37"/>
    <x v="1"/>
    <m/>
    <n v="0"/>
    <n v="1"/>
    <n v="1063"/>
    <n v="25"/>
    <s v="Doctoral Degree"/>
    <n v="1"/>
    <n v="2"/>
    <n v="72"/>
    <n v="3"/>
    <n v="2"/>
    <n v="3"/>
    <n v="4449"/>
    <n v="23866"/>
    <n v="3"/>
    <n v="15"/>
    <n v="3"/>
    <n v="1"/>
    <n v="80"/>
    <x v="3"/>
    <n v="15"/>
    <n v="3"/>
    <n v="13"/>
    <n v="11"/>
    <n v="10"/>
    <n v="7"/>
  </r>
  <r>
    <s v="No"/>
    <s v="Travel_Rarely"/>
    <x v="2"/>
    <s v="Current Employees"/>
    <x v="1"/>
    <x v="0"/>
    <s v="STAFF-530"/>
    <n v="530"/>
    <x v="1"/>
    <x v="2"/>
    <x v="1"/>
    <s v="No"/>
    <s v="Y"/>
    <n v="3"/>
    <n v="-2"/>
    <n v="0"/>
    <n v="31"/>
    <x v="1"/>
    <m/>
    <n v="0"/>
    <n v="1"/>
    <n v="329"/>
    <n v="1"/>
    <s v="Associates Degree"/>
    <n v="1"/>
    <n v="4"/>
    <n v="98"/>
    <n v="2"/>
    <n v="1"/>
    <n v="2"/>
    <n v="2218"/>
    <n v="16193"/>
    <n v="1"/>
    <n v="12"/>
    <n v="3"/>
    <n v="3"/>
    <n v="80"/>
    <x v="1"/>
    <n v="4"/>
    <n v="3"/>
    <n v="4"/>
    <n v="2"/>
    <n v="3"/>
    <n v="2"/>
  </r>
  <r>
    <s v="No"/>
    <s v="Travel_Frequently"/>
    <x v="0"/>
    <s v="Current Employees"/>
    <x v="1"/>
    <x v="0"/>
    <s v="STAFF-531"/>
    <n v="531"/>
    <x v="1"/>
    <x v="5"/>
    <x v="2"/>
    <s v="Yes"/>
    <s v="Y"/>
    <n v="3"/>
    <n v="-2"/>
    <n v="0"/>
    <n v="39"/>
    <x v="1"/>
    <m/>
    <n v="0"/>
    <n v="1"/>
    <n v="1218"/>
    <n v="1"/>
    <s v="High School"/>
    <n v="1"/>
    <n v="2"/>
    <n v="52"/>
    <n v="3"/>
    <n v="5"/>
    <n v="2"/>
    <n v="19197"/>
    <n v="8213"/>
    <n v="1"/>
    <n v="14"/>
    <n v="3"/>
    <n v="3"/>
    <n v="80"/>
    <x v="1"/>
    <n v="21"/>
    <n v="3"/>
    <n v="21"/>
    <n v="8"/>
    <n v="1"/>
    <n v="6"/>
  </r>
  <r>
    <s v="No"/>
    <s v="Travel_Frequently"/>
    <x v="3"/>
    <s v="Current Employees"/>
    <x v="0"/>
    <x v="0"/>
    <s v="STAFF-532"/>
    <n v="532"/>
    <x v="0"/>
    <x v="0"/>
    <x v="1"/>
    <s v="No"/>
    <s v="Y"/>
    <n v="0"/>
    <n v="-2"/>
    <n v="0"/>
    <n v="56"/>
    <x v="1"/>
    <m/>
    <n v="0"/>
    <n v="1"/>
    <n v="906"/>
    <n v="6"/>
    <s v="Bachelor's Degree"/>
    <n v="1"/>
    <n v="3"/>
    <n v="86"/>
    <n v="4"/>
    <n v="4"/>
    <n v="2"/>
    <n v="13212"/>
    <n v="18256"/>
    <n v="9"/>
    <n v="11"/>
    <n v="3"/>
    <n v="4"/>
    <n v="80"/>
    <x v="2"/>
    <n v="36"/>
    <n v="2"/>
    <n v="7"/>
    <n v="7"/>
    <n v="7"/>
    <n v="7"/>
  </r>
  <r>
    <s v="No"/>
    <s v="Travel_Rarely"/>
    <x v="2"/>
    <s v="Current Employees"/>
    <x v="0"/>
    <x v="4"/>
    <s v="STAFF-533"/>
    <n v="533"/>
    <x v="0"/>
    <x v="0"/>
    <x v="0"/>
    <s v="No"/>
    <s v="Y"/>
    <n v="6"/>
    <n v="-2"/>
    <n v="0"/>
    <n v="30"/>
    <x v="1"/>
    <m/>
    <n v="0"/>
    <n v="1"/>
    <n v="1082"/>
    <n v="12"/>
    <s v="Bachelor's Degree"/>
    <n v="1"/>
    <n v="4"/>
    <n v="83"/>
    <n v="3"/>
    <n v="2"/>
    <n v="4"/>
    <n v="6577"/>
    <n v="19558"/>
    <n v="0"/>
    <n v="11"/>
    <n v="3"/>
    <n v="2"/>
    <n v="80"/>
    <x v="0"/>
    <n v="6"/>
    <n v="3"/>
    <n v="5"/>
    <n v="4"/>
    <n v="4"/>
    <n v="4"/>
  </r>
  <r>
    <s v="No"/>
    <s v="Travel_Rarely"/>
    <x v="0"/>
    <s v="Current Employees"/>
    <x v="0"/>
    <x v="3"/>
    <s v="STAFF-534"/>
    <n v="534"/>
    <x v="1"/>
    <x v="0"/>
    <x v="1"/>
    <s v="No"/>
    <s v="Y"/>
    <n v="2"/>
    <n v="-2"/>
    <n v="0"/>
    <n v="41"/>
    <x v="1"/>
    <m/>
    <n v="0"/>
    <n v="1"/>
    <n v="645"/>
    <n v="1"/>
    <s v="Bachelor's Degree"/>
    <n v="1"/>
    <n v="2"/>
    <n v="49"/>
    <n v="4"/>
    <n v="3"/>
    <n v="1"/>
    <n v="8392"/>
    <n v="19566"/>
    <n v="1"/>
    <n v="16"/>
    <n v="3"/>
    <n v="3"/>
    <n v="80"/>
    <x v="1"/>
    <n v="10"/>
    <n v="3"/>
    <n v="10"/>
    <n v="7"/>
    <n v="0"/>
    <n v="7"/>
  </r>
  <r>
    <s v="No"/>
    <s v="Travel_Rarely"/>
    <x v="2"/>
    <s v="Current Employees"/>
    <x v="1"/>
    <x v="2"/>
    <s v="STAFF-536"/>
    <n v="536"/>
    <x v="1"/>
    <x v="2"/>
    <x v="2"/>
    <s v="No"/>
    <s v="Y"/>
    <n v="2"/>
    <n v="-2"/>
    <n v="0"/>
    <n v="28"/>
    <x v="1"/>
    <m/>
    <n v="0"/>
    <n v="1"/>
    <n v="1300"/>
    <n v="17"/>
    <s v="Associates Degree"/>
    <n v="1"/>
    <n v="3"/>
    <n v="79"/>
    <n v="3"/>
    <n v="2"/>
    <n v="3"/>
    <n v="4558"/>
    <n v="13535"/>
    <n v="1"/>
    <n v="12"/>
    <n v="3"/>
    <n v="4"/>
    <n v="80"/>
    <x v="1"/>
    <n v="10"/>
    <n v="3"/>
    <n v="10"/>
    <n v="0"/>
    <n v="1"/>
    <n v="8"/>
  </r>
  <r>
    <s v="Yes"/>
    <s v="Travel_Rarely"/>
    <x v="2"/>
    <s v="Ex-Employees"/>
    <x v="1"/>
    <x v="2"/>
    <s v="STAFF-538"/>
    <n v="538"/>
    <x v="1"/>
    <x v="2"/>
    <x v="1"/>
    <s v="No"/>
    <s v="Y"/>
    <n v="5"/>
    <n v="-2"/>
    <n v="0"/>
    <n v="25"/>
    <x v="0"/>
    <n v="1"/>
    <n v="1"/>
    <n v="0"/>
    <n v="688"/>
    <n v="3"/>
    <s v="Bachelor's Degree"/>
    <n v="1"/>
    <n v="1"/>
    <n v="91"/>
    <n v="3"/>
    <n v="1"/>
    <n v="3"/>
    <n v="4031"/>
    <n v="9396"/>
    <n v="5"/>
    <n v="13"/>
    <n v="3"/>
    <n v="3"/>
    <n v="80"/>
    <x v="1"/>
    <n v="6"/>
    <n v="3"/>
    <n v="2"/>
    <n v="2"/>
    <n v="0"/>
    <n v="2"/>
  </r>
  <r>
    <s v="No"/>
    <s v="Travel_Rarely"/>
    <x v="1"/>
    <s v="Current Employees"/>
    <x v="1"/>
    <x v="2"/>
    <s v="STAFF-543"/>
    <n v="543"/>
    <x v="1"/>
    <x v="3"/>
    <x v="1"/>
    <s v="Yes"/>
    <s v="Y"/>
    <n v="4"/>
    <n v="-2"/>
    <n v="0"/>
    <n v="52"/>
    <x v="1"/>
    <m/>
    <n v="0"/>
    <n v="1"/>
    <n v="319"/>
    <n v="3"/>
    <s v="Bachelor's Degree"/>
    <n v="1"/>
    <n v="4"/>
    <n v="39"/>
    <n v="2"/>
    <n v="3"/>
    <n v="3"/>
    <n v="7969"/>
    <n v="19609"/>
    <n v="2"/>
    <n v="14"/>
    <n v="3"/>
    <n v="3"/>
    <n v="80"/>
    <x v="0"/>
    <n v="28"/>
    <n v="3"/>
    <n v="5"/>
    <n v="4"/>
    <n v="0"/>
    <n v="4"/>
  </r>
  <r>
    <s v="No"/>
    <s v="Travel_Rarely"/>
    <x v="1"/>
    <s v="Current Employees"/>
    <x v="1"/>
    <x v="0"/>
    <s v="STAFF-544"/>
    <n v="544"/>
    <x v="1"/>
    <x v="1"/>
    <x v="1"/>
    <s v="No"/>
    <s v="Y"/>
    <n v="3"/>
    <n v="-2"/>
    <n v="0"/>
    <n v="45"/>
    <x v="1"/>
    <m/>
    <n v="0"/>
    <n v="1"/>
    <n v="192"/>
    <n v="10"/>
    <s v="Associates Degree"/>
    <n v="1"/>
    <n v="1"/>
    <n v="69"/>
    <n v="3"/>
    <n v="1"/>
    <n v="2"/>
    <n v="2654"/>
    <n v="9655"/>
    <n v="3"/>
    <n v="21"/>
    <n v="4"/>
    <n v="4"/>
    <n v="80"/>
    <x v="3"/>
    <n v="8"/>
    <n v="2"/>
    <n v="2"/>
    <n v="2"/>
    <n v="0"/>
    <n v="2"/>
  </r>
  <r>
    <s v="No"/>
    <s v="Travel_Rarely"/>
    <x v="1"/>
    <s v="Current Employees"/>
    <x v="1"/>
    <x v="0"/>
    <s v="STAFF-546"/>
    <n v="546"/>
    <x v="0"/>
    <x v="5"/>
    <x v="1"/>
    <s v="No"/>
    <s v="Y"/>
    <n v="2"/>
    <n v="-2"/>
    <n v="0"/>
    <n v="52"/>
    <x v="1"/>
    <m/>
    <n v="0"/>
    <n v="1"/>
    <n v="1490"/>
    <n v="4"/>
    <s v="Associates Degree"/>
    <n v="1"/>
    <n v="4"/>
    <n v="30"/>
    <n v="3"/>
    <n v="4"/>
    <n v="2"/>
    <n v="16555"/>
    <n v="10310"/>
    <n v="2"/>
    <n v="13"/>
    <n v="3"/>
    <n v="4"/>
    <n v="80"/>
    <x v="0"/>
    <n v="31"/>
    <n v="1"/>
    <n v="5"/>
    <n v="2"/>
    <n v="1"/>
    <n v="4"/>
  </r>
  <r>
    <s v="No"/>
    <s v="Travel_Frequently"/>
    <x v="0"/>
    <s v="Current Employees"/>
    <x v="1"/>
    <x v="0"/>
    <s v="STAFF-547"/>
    <n v="547"/>
    <x v="0"/>
    <x v="1"/>
    <x v="2"/>
    <s v="No"/>
    <s v="Y"/>
    <n v="3"/>
    <n v="-2"/>
    <n v="0"/>
    <n v="42"/>
    <x v="1"/>
    <m/>
    <n v="0"/>
    <n v="1"/>
    <n v="532"/>
    <n v="29"/>
    <s v="Associates Degree"/>
    <n v="1"/>
    <n v="1"/>
    <n v="92"/>
    <n v="3"/>
    <n v="2"/>
    <n v="2"/>
    <n v="4556"/>
    <n v="12932"/>
    <n v="2"/>
    <n v="11"/>
    <n v="3"/>
    <n v="2"/>
    <n v="80"/>
    <x v="1"/>
    <n v="19"/>
    <n v="3"/>
    <n v="5"/>
    <n v="4"/>
    <n v="0"/>
    <n v="2"/>
  </r>
  <r>
    <s v="No"/>
    <s v="Travel_Rarely"/>
    <x v="2"/>
    <s v="Current Employees"/>
    <x v="1"/>
    <x v="0"/>
    <s v="STAFF-548"/>
    <n v="548"/>
    <x v="0"/>
    <x v="3"/>
    <x v="0"/>
    <s v="No"/>
    <s v="Y"/>
    <n v="2"/>
    <n v="-2"/>
    <n v="0"/>
    <n v="30"/>
    <x v="1"/>
    <m/>
    <n v="0"/>
    <n v="1"/>
    <n v="317"/>
    <n v="2"/>
    <s v="Bachelor's Degree"/>
    <n v="1"/>
    <n v="3"/>
    <n v="43"/>
    <n v="1"/>
    <n v="2"/>
    <n v="2"/>
    <n v="6091"/>
    <n v="24793"/>
    <n v="2"/>
    <n v="20"/>
    <n v="4"/>
    <n v="3"/>
    <n v="80"/>
    <x v="0"/>
    <n v="11"/>
    <n v="3"/>
    <n v="5"/>
    <n v="4"/>
    <n v="0"/>
    <n v="2"/>
  </r>
  <r>
    <s v="No"/>
    <s v="Travel_Rarely"/>
    <x v="3"/>
    <s v="Current Employees"/>
    <x v="1"/>
    <x v="0"/>
    <s v="STAFF-549"/>
    <n v="549"/>
    <x v="0"/>
    <x v="5"/>
    <x v="1"/>
    <s v="No"/>
    <s v="Y"/>
    <n v="5"/>
    <n v="-2"/>
    <n v="0"/>
    <n v="60"/>
    <x v="1"/>
    <m/>
    <n v="0"/>
    <n v="1"/>
    <n v="422"/>
    <n v="7"/>
    <s v="Bachelor's Degree"/>
    <n v="1"/>
    <n v="1"/>
    <n v="41"/>
    <n v="3"/>
    <n v="5"/>
    <n v="2"/>
    <n v="19566"/>
    <n v="3854"/>
    <n v="5"/>
    <n v="11"/>
    <n v="3"/>
    <n v="4"/>
    <n v="80"/>
    <x v="0"/>
    <n v="33"/>
    <n v="1"/>
    <n v="29"/>
    <n v="8"/>
    <n v="11"/>
    <n v="10"/>
  </r>
  <r>
    <s v="No"/>
    <s v="Travel_Rarely"/>
    <x v="1"/>
    <s v="Current Employees"/>
    <x v="1"/>
    <x v="2"/>
    <s v="STAFF-550"/>
    <n v="550"/>
    <x v="0"/>
    <x v="3"/>
    <x v="2"/>
    <s v="No"/>
    <s v="Y"/>
    <n v="5"/>
    <n v="-2"/>
    <n v="0"/>
    <n v="46"/>
    <x v="1"/>
    <m/>
    <n v="0"/>
    <n v="1"/>
    <n v="1485"/>
    <n v="18"/>
    <s v="Bachelor's Degree"/>
    <n v="1"/>
    <n v="3"/>
    <n v="87"/>
    <n v="3"/>
    <n v="2"/>
    <n v="3"/>
    <n v="4810"/>
    <n v="26314"/>
    <n v="2"/>
    <n v="14"/>
    <n v="3"/>
    <n v="3"/>
    <n v="80"/>
    <x v="1"/>
    <n v="19"/>
    <n v="2"/>
    <n v="10"/>
    <n v="7"/>
    <n v="0"/>
    <n v="8"/>
  </r>
  <r>
    <s v="No"/>
    <s v="Travel_Frequently"/>
    <x v="0"/>
    <s v="Current Employees"/>
    <x v="1"/>
    <x v="4"/>
    <s v="STAFF-551"/>
    <n v="551"/>
    <x v="0"/>
    <x v="4"/>
    <x v="1"/>
    <s v="No"/>
    <s v="Y"/>
    <n v="4"/>
    <n v="-2"/>
    <n v="0"/>
    <n v="42"/>
    <x v="1"/>
    <m/>
    <n v="0"/>
    <n v="1"/>
    <n v="1368"/>
    <n v="28"/>
    <s v="Master's Degree"/>
    <n v="1"/>
    <n v="4"/>
    <n v="88"/>
    <n v="2"/>
    <n v="2"/>
    <n v="4"/>
    <n v="4523"/>
    <n v="4386"/>
    <n v="0"/>
    <n v="11"/>
    <n v="3"/>
    <n v="4"/>
    <n v="80"/>
    <x v="2"/>
    <n v="7"/>
    <n v="4"/>
    <n v="6"/>
    <n v="5"/>
    <n v="0"/>
    <n v="4"/>
  </r>
  <r>
    <s v="Yes"/>
    <s v="Travel_Rarely"/>
    <x v="4"/>
    <s v="Ex-Employees"/>
    <x v="0"/>
    <x v="4"/>
    <s v="STAFF-554"/>
    <n v="554"/>
    <x v="0"/>
    <x v="6"/>
    <x v="0"/>
    <s v="Yes"/>
    <s v="Y"/>
    <n v="4"/>
    <n v="-2"/>
    <n v="0"/>
    <n v="24"/>
    <x v="0"/>
    <n v="1"/>
    <n v="1"/>
    <n v="0"/>
    <n v="1448"/>
    <n v="1"/>
    <s v="High School"/>
    <n v="1"/>
    <n v="4"/>
    <n v="62"/>
    <n v="3"/>
    <n v="1"/>
    <n v="4"/>
    <n v="3202"/>
    <n v="21972"/>
    <n v="1"/>
    <n v="16"/>
    <n v="3"/>
    <n v="2"/>
    <n v="80"/>
    <x v="0"/>
    <n v="6"/>
    <n v="3"/>
    <n v="5"/>
    <n v="3"/>
    <n v="1"/>
    <n v="4"/>
  </r>
  <r>
    <s v="Yes"/>
    <s v="Travel_Frequently"/>
    <x v="2"/>
    <s v="Ex-Employees"/>
    <x v="0"/>
    <x v="3"/>
    <s v="STAFF-555"/>
    <n v="555"/>
    <x v="0"/>
    <x v="6"/>
    <x v="2"/>
    <s v="No"/>
    <s v="Y"/>
    <n v="3"/>
    <n v="-2"/>
    <n v="0"/>
    <n v="34"/>
    <x v="0"/>
    <n v="1"/>
    <n v="1"/>
    <n v="0"/>
    <n v="296"/>
    <n v="6"/>
    <s v="Associates Degree"/>
    <n v="1"/>
    <n v="4"/>
    <n v="33"/>
    <n v="1"/>
    <n v="1"/>
    <n v="1"/>
    <n v="2351"/>
    <n v="12253"/>
    <n v="0"/>
    <n v="16"/>
    <n v="3"/>
    <n v="4"/>
    <n v="80"/>
    <x v="1"/>
    <n v="3"/>
    <n v="2"/>
    <n v="2"/>
    <n v="2"/>
    <n v="1"/>
    <n v="0"/>
  </r>
  <r>
    <s v="No"/>
    <s v="Travel_Frequently"/>
    <x v="0"/>
    <s v="Current Employees"/>
    <x v="1"/>
    <x v="0"/>
    <s v="STAFF-556"/>
    <n v="556"/>
    <x v="1"/>
    <x v="2"/>
    <x v="1"/>
    <s v="Yes"/>
    <s v="Y"/>
    <n v="3"/>
    <n v="-2"/>
    <n v="0"/>
    <n v="38"/>
    <x v="1"/>
    <m/>
    <n v="0"/>
    <n v="1"/>
    <n v="1490"/>
    <n v="2"/>
    <s v="Associates Degree"/>
    <n v="1"/>
    <n v="4"/>
    <n v="42"/>
    <n v="3"/>
    <n v="1"/>
    <n v="2"/>
    <n v="1702"/>
    <n v="12106"/>
    <n v="1"/>
    <n v="23"/>
    <n v="4"/>
    <n v="3"/>
    <n v="80"/>
    <x v="1"/>
    <n v="1"/>
    <n v="3"/>
    <n v="1"/>
    <n v="0"/>
    <n v="0"/>
    <n v="0"/>
  </r>
  <r>
    <s v="No"/>
    <s v="Travel_Rarely"/>
    <x v="0"/>
    <s v="Current Employees"/>
    <x v="0"/>
    <x v="0"/>
    <s v="STAFF-558"/>
    <n v="558"/>
    <x v="0"/>
    <x v="5"/>
    <x v="1"/>
    <s v="No"/>
    <s v="Y"/>
    <n v="2"/>
    <n v="-2"/>
    <n v="0"/>
    <n v="40"/>
    <x v="1"/>
    <m/>
    <n v="0"/>
    <n v="1"/>
    <n v="1398"/>
    <n v="2"/>
    <s v="Master's Degree"/>
    <n v="1"/>
    <n v="3"/>
    <n v="79"/>
    <n v="3"/>
    <n v="5"/>
    <n v="2"/>
    <n v="18041"/>
    <n v="13022"/>
    <n v="0"/>
    <n v="14"/>
    <n v="3"/>
    <n v="4"/>
    <n v="80"/>
    <x v="0"/>
    <n v="21"/>
    <n v="3"/>
    <n v="20"/>
    <n v="15"/>
    <n v="1"/>
    <n v="12"/>
  </r>
  <r>
    <s v="No"/>
    <s v="Travel_Rarely"/>
    <x v="2"/>
    <s v="Current Employees"/>
    <x v="1"/>
    <x v="0"/>
    <s v="STAFF-560"/>
    <n v="560"/>
    <x v="0"/>
    <x v="1"/>
    <x v="2"/>
    <s v="No"/>
    <s v="Y"/>
    <n v="3"/>
    <n v="-2"/>
    <n v="0"/>
    <n v="26"/>
    <x v="1"/>
    <m/>
    <n v="0"/>
    <n v="1"/>
    <n v="1349"/>
    <n v="23"/>
    <s v="Bachelor's Degree"/>
    <n v="1"/>
    <n v="1"/>
    <n v="90"/>
    <n v="3"/>
    <n v="1"/>
    <n v="2"/>
    <n v="2886"/>
    <n v="3032"/>
    <n v="1"/>
    <n v="22"/>
    <n v="4"/>
    <n v="2"/>
    <n v="80"/>
    <x v="3"/>
    <n v="3"/>
    <n v="1"/>
    <n v="3"/>
    <n v="2"/>
    <n v="0"/>
    <n v="2"/>
  </r>
  <r>
    <s v="No"/>
    <s v="Non-Travel"/>
    <x v="2"/>
    <s v="Current Employees"/>
    <x v="1"/>
    <x v="0"/>
    <s v="STAFF-562"/>
    <n v="562"/>
    <x v="1"/>
    <x v="2"/>
    <x v="1"/>
    <s v="No"/>
    <s v="Y"/>
    <n v="3"/>
    <n v="-2"/>
    <n v="0"/>
    <n v="30"/>
    <x v="1"/>
    <m/>
    <n v="0"/>
    <n v="1"/>
    <n v="1400"/>
    <n v="3"/>
    <s v="Bachelor's Degree"/>
    <n v="1"/>
    <n v="3"/>
    <n v="53"/>
    <n v="3"/>
    <n v="1"/>
    <n v="2"/>
    <n v="2097"/>
    <n v="16734"/>
    <n v="4"/>
    <n v="15"/>
    <n v="3"/>
    <n v="3"/>
    <n v="80"/>
    <x v="1"/>
    <n v="9"/>
    <n v="1"/>
    <n v="5"/>
    <n v="3"/>
    <n v="1"/>
    <n v="4"/>
  </r>
  <r>
    <s v="No"/>
    <s v="Travel_Rarely"/>
    <x v="2"/>
    <s v="Current Employees"/>
    <x v="1"/>
    <x v="2"/>
    <s v="STAFF-564"/>
    <n v="564"/>
    <x v="1"/>
    <x v="7"/>
    <x v="1"/>
    <s v="No"/>
    <s v="Y"/>
    <n v="2"/>
    <n v="-2"/>
    <n v="0"/>
    <n v="29"/>
    <x v="1"/>
    <m/>
    <n v="0"/>
    <n v="1"/>
    <n v="986"/>
    <n v="3"/>
    <s v="Master's Degree"/>
    <n v="1"/>
    <n v="2"/>
    <n v="93"/>
    <n v="2"/>
    <n v="3"/>
    <n v="3"/>
    <n v="11935"/>
    <n v="21526"/>
    <n v="1"/>
    <n v="18"/>
    <n v="3"/>
    <n v="3"/>
    <n v="80"/>
    <x v="0"/>
    <n v="10"/>
    <n v="3"/>
    <n v="10"/>
    <n v="2"/>
    <n v="0"/>
    <n v="7"/>
  </r>
  <r>
    <s v="Yes"/>
    <s v="Travel_Rarely"/>
    <x v="2"/>
    <s v="Ex-Employees"/>
    <x v="1"/>
    <x v="4"/>
    <s v="STAFF-565"/>
    <n v="565"/>
    <x v="0"/>
    <x v="1"/>
    <x v="1"/>
    <s v="No"/>
    <s v="Y"/>
    <n v="2"/>
    <n v="-2"/>
    <n v="0"/>
    <n v="29"/>
    <x v="0"/>
    <n v="1"/>
    <n v="1"/>
    <n v="0"/>
    <n v="408"/>
    <n v="25"/>
    <s v="Doctoral Degree"/>
    <n v="1"/>
    <n v="4"/>
    <n v="71"/>
    <n v="2"/>
    <n v="1"/>
    <n v="4"/>
    <n v="2546"/>
    <n v="18300"/>
    <n v="5"/>
    <n v="16"/>
    <n v="3"/>
    <n v="2"/>
    <n v="80"/>
    <x v="0"/>
    <n v="6"/>
    <n v="4"/>
    <n v="2"/>
    <n v="2"/>
    <n v="1"/>
    <n v="1"/>
  </r>
  <r>
    <s v="Yes"/>
    <s v="Travel_Rarely"/>
    <x v="4"/>
    <s v="Ex-Employees"/>
    <x v="2"/>
    <x v="4"/>
    <s v="STAFF-566"/>
    <n v="566"/>
    <x v="1"/>
    <x v="8"/>
    <x v="0"/>
    <s v="No"/>
    <s v="Y"/>
    <n v="3"/>
    <n v="-2"/>
    <n v="0"/>
    <n v="19"/>
    <x v="0"/>
    <n v="1"/>
    <n v="1"/>
    <n v="0"/>
    <n v="489"/>
    <n v="2"/>
    <s v="Associates Degree"/>
    <n v="1"/>
    <n v="4"/>
    <n v="52"/>
    <n v="2"/>
    <n v="1"/>
    <n v="4"/>
    <n v="2564"/>
    <n v="18437"/>
    <n v="1"/>
    <n v="12"/>
    <n v="3"/>
    <n v="3"/>
    <n v="80"/>
    <x v="0"/>
    <n v="1"/>
    <n v="4"/>
    <n v="1"/>
    <n v="0"/>
    <n v="0"/>
    <n v="0"/>
  </r>
  <r>
    <s v="No"/>
    <s v="Non-Travel"/>
    <x v="2"/>
    <s v="Current Employees"/>
    <x v="0"/>
    <x v="1"/>
    <s v="STAFF-567"/>
    <n v="567"/>
    <x v="0"/>
    <x v="0"/>
    <x v="1"/>
    <s v="No"/>
    <s v="Y"/>
    <n v="3"/>
    <n v="-2"/>
    <n v="0"/>
    <n v="30"/>
    <x v="1"/>
    <m/>
    <n v="0"/>
    <n v="1"/>
    <n v="1398"/>
    <n v="22"/>
    <s v="Master's Degree"/>
    <n v="1"/>
    <n v="3"/>
    <n v="69"/>
    <n v="3"/>
    <n v="3"/>
    <n v="3"/>
    <n v="8412"/>
    <n v="2890"/>
    <n v="0"/>
    <n v="11"/>
    <n v="3"/>
    <n v="3"/>
    <n v="80"/>
    <x v="0"/>
    <n v="10"/>
    <n v="3"/>
    <n v="9"/>
    <n v="8"/>
    <n v="7"/>
    <n v="8"/>
  </r>
  <r>
    <s v="No"/>
    <s v="Travel_Rarely"/>
    <x v="3"/>
    <s v="Current Employees"/>
    <x v="0"/>
    <x v="3"/>
    <s v="STAFF-568"/>
    <n v="568"/>
    <x v="1"/>
    <x v="5"/>
    <x v="2"/>
    <s v="No"/>
    <s v="Y"/>
    <n v="3"/>
    <n v="-2"/>
    <n v="0"/>
    <n v="57"/>
    <x v="1"/>
    <m/>
    <n v="0"/>
    <n v="1"/>
    <n v="210"/>
    <n v="29"/>
    <s v="Bachelor's Degree"/>
    <n v="1"/>
    <n v="1"/>
    <n v="56"/>
    <n v="2"/>
    <n v="4"/>
    <n v="1"/>
    <n v="14118"/>
    <n v="22102"/>
    <n v="3"/>
    <n v="12"/>
    <n v="3"/>
    <n v="3"/>
    <n v="80"/>
    <x v="1"/>
    <n v="32"/>
    <n v="2"/>
    <n v="1"/>
    <n v="0"/>
    <n v="0"/>
    <n v="0"/>
  </r>
  <r>
    <s v="No"/>
    <s v="Travel_Rarely"/>
    <x v="1"/>
    <s v="Current Employees"/>
    <x v="1"/>
    <x v="0"/>
    <s v="STAFF-569"/>
    <n v="569"/>
    <x v="1"/>
    <x v="5"/>
    <x v="1"/>
    <s v="No"/>
    <s v="Y"/>
    <n v="2"/>
    <n v="-2"/>
    <n v="0"/>
    <n v="50"/>
    <x v="1"/>
    <m/>
    <n v="0"/>
    <n v="1"/>
    <n v="1099"/>
    <n v="29"/>
    <s v="Master's Degree"/>
    <n v="1"/>
    <n v="2"/>
    <n v="88"/>
    <n v="2"/>
    <n v="4"/>
    <n v="2"/>
    <n v="17046"/>
    <n v="9314"/>
    <n v="0"/>
    <n v="15"/>
    <n v="3"/>
    <n v="2"/>
    <n v="80"/>
    <x v="1"/>
    <n v="28"/>
    <n v="3"/>
    <n v="27"/>
    <n v="10"/>
    <n v="15"/>
    <n v="7"/>
  </r>
  <r>
    <s v="No"/>
    <s v="Non-Travel"/>
    <x v="2"/>
    <s v="Current Employees"/>
    <x v="1"/>
    <x v="2"/>
    <s v="STAFF-571"/>
    <n v="571"/>
    <x v="0"/>
    <x v="2"/>
    <x v="0"/>
    <s v="No"/>
    <s v="Y"/>
    <n v="2"/>
    <n v="-2"/>
    <n v="0"/>
    <n v="30"/>
    <x v="1"/>
    <m/>
    <n v="0"/>
    <n v="1"/>
    <n v="1116"/>
    <n v="2"/>
    <s v="Bachelor's Degree"/>
    <n v="1"/>
    <n v="3"/>
    <n v="49"/>
    <n v="3"/>
    <n v="1"/>
    <n v="4"/>
    <n v="2564"/>
    <n v="7181"/>
    <n v="0"/>
    <n v="14"/>
    <n v="3"/>
    <n v="3"/>
    <n v="80"/>
    <x v="0"/>
    <n v="12"/>
    <n v="2"/>
    <n v="11"/>
    <n v="7"/>
    <n v="6"/>
    <n v="7"/>
  </r>
  <r>
    <s v="No"/>
    <s v="Travel_Frequently"/>
    <x v="3"/>
    <s v="Current Employees"/>
    <x v="0"/>
    <x v="3"/>
    <s v="STAFF-573"/>
    <n v="573"/>
    <x v="0"/>
    <x v="0"/>
    <x v="1"/>
    <s v="No"/>
    <s v="Y"/>
    <n v="5"/>
    <n v="-2"/>
    <n v="0"/>
    <n v="60"/>
    <x v="1"/>
    <m/>
    <n v="0"/>
    <n v="1"/>
    <n v="1499"/>
    <n v="28"/>
    <s v="Bachelor's Degree"/>
    <n v="1"/>
    <n v="3"/>
    <n v="80"/>
    <n v="2"/>
    <n v="3"/>
    <n v="1"/>
    <n v="10266"/>
    <n v="2845"/>
    <n v="4"/>
    <n v="19"/>
    <n v="3"/>
    <n v="4"/>
    <n v="80"/>
    <x v="0"/>
    <n v="22"/>
    <n v="4"/>
    <n v="18"/>
    <n v="13"/>
    <n v="13"/>
    <n v="11"/>
  </r>
  <r>
    <s v="No"/>
    <s v="Travel_Rarely"/>
    <x v="1"/>
    <s v="Current Employees"/>
    <x v="1"/>
    <x v="2"/>
    <s v="STAFF-574"/>
    <n v="574"/>
    <x v="0"/>
    <x v="3"/>
    <x v="2"/>
    <s v="No"/>
    <s v="Y"/>
    <n v="2"/>
    <n v="-2"/>
    <n v="0"/>
    <n v="47"/>
    <x v="1"/>
    <m/>
    <n v="0"/>
    <n v="1"/>
    <n v="983"/>
    <n v="2"/>
    <s v="Associates Degree"/>
    <n v="1"/>
    <n v="1"/>
    <n v="65"/>
    <n v="3"/>
    <n v="2"/>
    <n v="4"/>
    <n v="5070"/>
    <n v="7389"/>
    <n v="5"/>
    <n v="13"/>
    <n v="3"/>
    <n v="3"/>
    <n v="80"/>
    <x v="2"/>
    <n v="20"/>
    <n v="3"/>
    <n v="5"/>
    <n v="0"/>
    <n v="0"/>
    <n v="4"/>
  </r>
  <r>
    <s v="No"/>
    <s v="Travel_Rarely"/>
    <x v="1"/>
    <s v="Current Employees"/>
    <x v="1"/>
    <x v="0"/>
    <s v="STAFF-575"/>
    <n v="575"/>
    <x v="1"/>
    <x v="7"/>
    <x v="1"/>
    <s v="No"/>
    <s v="Y"/>
    <n v="2"/>
    <n v="-2"/>
    <n v="0"/>
    <n v="46"/>
    <x v="1"/>
    <m/>
    <n v="0"/>
    <n v="1"/>
    <n v="1009"/>
    <n v="2"/>
    <s v="Bachelor's Degree"/>
    <n v="1"/>
    <n v="1"/>
    <n v="51"/>
    <n v="3"/>
    <n v="4"/>
    <n v="2"/>
    <n v="17861"/>
    <n v="2288"/>
    <n v="6"/>
    <n v="13"/>
    <n v="3"/>
    <n v="3"/>
    <n v="80"/>
    <x v="0"/>
    <n v="26"/>
    <n v="1"/>
    <n v="3"/>
    <n v="2"/>
    <n v="0"/>
    <n v="1"/>
  </r>
  <r>
    <s v="No"/>
    <s v="Travel_Rarely"/>
    <x v="0"/>
    <s v="Current Employees"/>
    <x v="1"/>
    <x v="0"/>
    <s v="STAFF-577"/>
    <n v="577"/>
    <x v="1"/>
    <x v="2"/>
    <x v="0"/>
    <s v="No"/>
    <s v="Y"/>
    <n v="2"/>
    <n v="-2"/>
    <n v="0"/>
    <n v="35"/>
    <x v="1"/>
    <m/>
    <n v="0"/>
    <n v="1"/>
    <n v="144"/>
    <n v="22"/>
    <s v="Bachelor's Degree"/>
    <n v="1"/>
    <n v="4"/>
    <n v="46"/>
    <n v="1"/>
    <n v="1"/>
    <n v="2"/>
    <n v="4230"/>
    <n v="19225"/>
    <n v="0"/>
    <n v="15"/>
    <n v="3"/>
    <n v="3"/>
    <n v="80"/>
    <x v="0"/>
    <n v="6"/>
    <n v="3"/>
    <n v="5"/>
    <n v="4"/>
    <n v="4"/>
    <n v="3"/>
  </r>
  <r>
    <s v="No"/>
    <s v="Travel_Rarely"/>
    <x v="1"/>
    <s v="Current Employees"/>
    <x v="1"/>
    <x v="0"/>
    <s v="STAFF-578"/>
    <n v="578"/>
    <x v="0"/>
    <x v="2"/>
    <x v="0"/>
    <s v="No"/>
    <s v="Y"/>
    <n v="3"/>
    <n v="-2"/>
    <n v="0"/>
    <n v="54"/>
    <x v="1"/>
    <m/>
    <n v="0"/>
    <n v="1"/>
    <n v="548"/>
    <n v="8"/>
    <s v="Master's Degree"/>
    <n v="1"/>
    <n v="3"/>
    <n v="42"/>
    <n v="3"/>
    <n v="2"/>
    <n v="2"/>
    <n v="3780"/>
    <n v="23428"/>
    <n v="7"/>
    <n v="11"/>
    <n v="3"/>
    <n v="3"/>
    <n v="80"/>
    <x v="0"/>
    <n v="19"/>
    <n v="3"/>
    <n v="1"/>
    <n v="0"/>
    <n v="0"/>
    <n v="0"/>
  </r>
  <r>
    <s v="No"/>
    <s v="Travel_Rarely"/>
    <x v="2"/>
    <s v="Current Employees"/>
    <x v="1"/>
    <x v="0"/>
    <s v="STAFF-579"/>
    <n v="579"/>
    <x v="1"/>
    <x v="1"/>
    <x v="2"/>
    <s v="No"/>
    <s v="Y"/>
    <n v="3"/>
    <n v="-2"/>
    <n v="0"/>
    <n v="34"/>
    <x v="1"/>
    <m/>
    <n v="0"/>
    <n v="1"/>
    <n v="1303"/>
    <n v="2"/>
    <s v="Master's Degree"/>
    <n v="1"/>
    <n v="4"/>
    <n v="62"/>
    <n v="2"/>
    <n v="1"/>
    <n v="2"/>
    <n v="2768"/>
    <n v="8416"/>
    <n v="3"/>
    <n v="12"/>
    <n v="3"/>
    <n v="3"/>
    <n v="80"/>
    <x v="1"/>
    <n v="14"/>
    <n v="3"/>
    <n v="7"/>
    <n v="3"/>
    <n v="5"/>
    <n v="7"/>
  </r>
  <r>
    <s v="No"/>
    <s v="Travel_Rarely"/>
    <x v="1"/>
    <s v="Current Employees"/>
    <x v="0"/>
    <x v="3"/>
    <s v="STAFF-580"/>
    <n v="580"/>
    <x v="0"/>
    <x v="0"/>
    <x v="1"/>
    <s v="Yes"/>
    <s v="Y"/>
    <n v="3"/>
    <n v="-2"/>
    <n v="0"/>
    <n v="46"/>
    <x v="1"/>
    <m/>
    <n v="0"/>
    <n v="1"/>
    <n v="1125"/>
    <n v="10"/>
    <s v="Bachelor's Degree"/>
    <n v="1"/>
    <n v="3"/>
    <n v="94"/>
    <n v="2"/>
    <n v="3"/>
    <n v="1"/>
    <n v="9071"/>
    <n v="11563"/>
    <n v="2"/>
    <n v="19"/>
    <n v="3"/>
    <n v="3"/>
    <n v="80"/>
    <x v="1"/>
    <n v="15"/>
    <n v="3"/>
    <n v="3"/>
    <n v="2"/>
    <n v="1"/>
    <n v="2"/>
  </r>
  <r>
    <s v="No"/>
    <s v="Travel_Rarely"/>
    <x v="2"/>
    <s v="Current Employees"/>
    <x v="1"/>
    <x v="0"/>
    <s v="STAFF-581"/>
    <n v="581"/>
    <x v="1"/>
    <x v="3"/>
    <x v="2"/>
    <s v="No"/>
    <s v="Y"/>
    <n v="6"/>
    <n v="-2"/>
    <n v="0"/>
    <n v="31"/>
    <x v="1"/>
    <m/>
    <n v="0"/>
    <n v="1"/>
    <n v="1274"/>
    <n v="9"/>
    <s v="High School"/>
    <n v="1"/>
    <n v="3"/>
    <n v="33"/>
    <n v="3"/>
    <n v="3"/>
    <n v="2"/>
    <n v="10648"/>
    <n v="14394"/>
    <n v="1"/>
    <n v="25"/>
    <n v="4"/>
    <n v="4"/>
    <n v="80"/>
    <x v="1"/>
    <n v="13"/>
    <n v="4"/>
    <n v="13"/>
    <n v="8"/>
    <n v="0"/>
    <n v="8"/>
  </r>
  <r>
    <s v="Yes"/>
    <s v="Travel_Rarely"/>
    <x v="2"/>
    <s v="Ex-Employees"/>
    <x v="1"/>
    <x v="2"/>
    <s v="STAFF-582"/>
    <n v="582"/>
    <x v="1"/>
    <x v="5"/>
    <x v="1"/>
    <s v="Yes"/>
    <s v="Y"/>
    <n v="2"/>
    <n v="-2"/>
    <n v="0"/>
    <n v="33"/>
    <x v="0"/>
    <n v="1"/>
    <n v="1"/>
    <n v="0"/>
    <n v="1277"/>
    <n v="15"/>
    <s v="High School"/>
    <n v="1"/>
    <n v="2"/>
    <n v="56"/>
    <n v="3"/>
    <n v="3"/>
    <n v="3"/>
    <n v="13610"/>
    <n v="24619"/>
    <n v="7"/>
    <n v="12"/>
    <n v="3"/>
    <n v="4"/>
    <n v="80"/>
    <x v="0"/>
    <n v="15"/>
    <n v="4"/>
    <n v="7"/>
    <n v="6"/>
    <n v="7"/>
    <n v="7"/>
  </r>
  <r>
    <s v="Yes"/>
    <s v="Travel_Rarely"/>
    <x v="2"/>
    <s v="Ex-Employees"/>
    <x v="1"/>
    <x v="2"/>
    <s v="STAFF-584"/>
    <n v="584"/>
    <x v="1"/>
    <x v="2"/>
    <x v="2"/>
    <s v="No"/>
    <s v="Y"/>
    <n v="2"/>
    <n v="-2"/>
    <n v="0"/>
    <n v="33"/>
    <x v="0"/>
    <n v="1"/>
    <n v="1"/>
    <n v="0"/>
    <n v="587"/>
    <n v="10"/>
    <s v="High School"/>
    <n v="1"/>
    <n v="1"/>
    <n v="38"/>
    <n v="1"/>
    <n v="1"/>
    <n v="4"/>
    <n v="3408"/>
    <n v="6705"/>
    <n v="7"/>
    <n v="13"/>
    <n v="3"/>
    <n v="1"/>
    <n v="80"/>
    <x v="2"/>
    <n v="8"/>
    <n v="3"/>
    <n v="4"/>
    <n v="3"/>
    <n v="1"/>
    <n v="3"/>
  </r>
  <r>
    <s v="No"/>
    <s v="Travel_Rarely"/>
    <x v="2"/>
    <s v="Current Employees"/>
    <x v="0"/>
    <x v="3"/>
    <s v="STAFF-585"/>
    <n v="585"/>
    <x v="1"/>
    <x v="6"/>
    <x v="0"/>
    <s v="No"/>
    <s v="Y"/>
    <n v="3"/>
    <n v="-2"/>
    <n v="0"/>
    <n v="30"/>
    <x v="1"/>
    <m/>
    <n v="0"/>
    <n v="1"/>
    <n v="413"/>
    <n v="7"/>
    <s v="High School"/>
    <n v="1"/>
    <n v="4"/>
    <n v="57"/>
    <n v="3"/>
    <n v="1"/>
    <n v="1"/>
    <n v="2983"/>
    <n v="18398"/>
    <n v="0"/>
    <n v="14"/>
    <n v="3"/>
    <n v="1"/>
    <n v="80"/>
    <x v="0"/>
    <n v="4"/>
    <n v="3"/>
    <n v="3"/>
    <n v="2"/>
    <n v="1"/>
    <n v="2"/>
  </r>
  <r>
    <s v="No"/>
    <s v="Travel_Rarely"/>
    <x v="0"/>
    <s v="Current Employees"/>
    <x v="1"/>
    <x v="0"/>
    <s v="STAFF-586"/>
    <n v="586"/>
    <x v="1"/>
    <x v="4"/>
    <x v="1"/>
    <s v="Yes"/>
    <s v="Y"/>
    <n v="2"/>
    <n v="-2"/>
    <n v="0"/>
    <n v="35"/>
    <x v="1"/>
    <m/>
    <n v="0"/>
    <n v="1"/>
    <n v="1276"/>
    <n v="16"/>
    <s v="Bachelor's Degree"/>
    <n v="1"/>
    <n v="4"/>
    <n v="72"/>
    <n v="3"/>
    <n v="3"/>
    <n v="2"/>
    <n v="7632"/>
    <n v="14295"/>
    <n v="4"/>
    <n v="12"/>
    <n v="3"/>
    <n v="3"/>
    <n v="80"/>
    <x v="0"/>
    <n v="10"/>
    <n v="3"/>
    <n v="8"/>
    <n v="7"/>
    <n v="0"/>
    <n v="0"/>
  </r>
  <r>
    <s v="Yes"/>
    <s v="Travel_Frequently"/>
    <x v="2"/>
    <s v="Ex-Employees"/>
    <x v="1"/>
    <x v="0"/>
    <s v="STAFF-587"/>
    <n v="587"/>
    <x v="1"/>
    <x v="4"/>
    <x v="1"/>
    <s v="No"/>
    <s v="Y"/>
    <n v="2"/>
    <n v="-2"/>
    <n v="0"/>
    <n v="31"/>
    <x v="0"/>
    <n v="1"/>
    <n v="1"/>
    <n v="0"/>
    <n v="534"/>
    <n v="20"/>
    <s v="Bachelor's Degree"/>
    <n v="1"/>
    <n v="1"/>
    <n v="66"/>
    <n v="3"/>
    <n v="3"/>
    <n v="2"/>
    <n v="9824"/>
    <n v="22908"/>
    <n v="3"/>
    <n v="12"/>
    <n v="3"/>
    <n v="1"/>
    <n v="80"/>
    <x v="0"/>
    <n v="12"/>
    <n v="3"/>
    <n v="1"/>
    <n v="0"/>
    <n v="0"/>
    <n v="0"/>
  </r>
  <r>
    <s v="Yes"/>
    <s v="Travel_Frequently"/>
    <x v="2"/>
    <s v="Ex-Employees"/>
    <x v="2"/>
    <x v="5"/>
    <s v="STAFF-590"/>
    <n v="590"/>
    <x v="0"/>
    <x v="8"/>
    <x v="2"/>
    <s v="Yes"/>
    <s v="Y"/>
    <n v="2"/>
    <n v="-2"/>
    <n v="0"/>
    <n v="34"/>
    <x v="0"/>
    <n v="1"/>
    <n v="1"/>
    <n v="0"/>
    <n v="988"/>
    <n v="23"/>
    <s v="Bachelor's Degree"/>
    <n v="1"/>
    <n v="2"/>
    <n v="43"/>
    <n v="3"/>
    <n v="3"/>
    <n v="3"/>
    <n v="9950"/>
    <n v="11533"/>
    <n v="9"/>
    <n v="15"/>
    <n v="3"/>
    <n v="3"/>
    <n v="80"/>
    <x v="2"/>
    <n v="11"/>
    <n v="3"/>
    <n v="3"/>
    <n v="2"/>
    <n v="0"/>
    <n v="2"/>
  </r>
  <r>
    <s v="No"/>
    <s v="Travel_Frequently"/>
    <x v="0"/>
    <s v="Current Employees"/>
    <x v="1"/>
    <x v="1"/>
    <s v="STAFF-591"/>
    <n v="591"/>
    <x v="1"/>
    <x v="2"/>
    <x v="1"/>
    <s v="No"/>
    <s v="Y"/>
    <n v="4"/>
    <n v="-2"/>
    <n v="0"/>
    <n v="42"/>
    <x v="1"/>
    <m/>
    <n v="0"/>
    <n v="1"/>
    <n v="1474"/>
    <n v="5"/>
    <s v="Associates Degree"/>
    <n v="1"/>
    <n v="2"/>
    <n v="97"/>
    <n v="3"/>
    <n v="1"/>
    <n v="3"/>
    <n v="2093"/>
    <n v="9260"/>
    <n v="4"/>
    <n v="17"/>
    <n v="3"/>
    <n v="4"/>
    <n v="80"/>
    <x v="1"/>
    <n v="8"/>
    <n v="3"/>
    <n v="2"/>
    <n v="2"/>
    <n v="2"/>
    <n v="0"/>
  </r>
  <r>
    <s v="No"/>
    <s v="Non-Travel"/>
    <x v="0"/>
    <s v="Current Employees"/>
    <x v="0"/>
    <x v="2"/>
    <s v="STAFF-592"/>
    <n v="592"/>
    <x v="1"/>
    <x v="0"/>
    <x v="0"/>
    <s v="No"/>
    <s v="Y"/>
    <n v="3"/>
    <n v="-2"/>
    <n v="0"/>
    <n v="36"/>
    <x v="1"/>
    <m/>
    <n v="0"/>
    <n v="1"/>
    <n v="635"/>
    <n v="10"/>
    <s v="Master's Degree"/>
    <n v="1"/>
    <n v="2"/>
    <n v="32"/>
    <n v="3"/>
    <n v="3"/>
    <n v="4"/>
    <n v="9980"/>
    <n v="15318"/>
    <n v="1"/>
    <n v="14"/>
    <n v="3"/>
    <n v="4"/>
    <n v="80"/>
    <x v="0"/>
    <n v="10"/>
    <n v="2"/>
    <n v="10"/>
    <n v="3"/>
    <n v="9"/>
    <n v="7"/>
  </r>
  <r>
    <s v="Yes"/>
    <s v="Travel_Frequently"/>
    <x v="4"/>
    <s v="Ex-Employees"/>
    <x v="1"/>
    <x v="4"/>
    <s v="STAFF-593"/>
    <n v="593"/>
    <x v="1"/>
    <x v="2"/>
    <x v="0"/>
    <s v="No"/>
    <s v="Y"/>
    <n v="3"/>
    <n v="-2"/>
    <n v="0"/>
    <n v="22"/>
    <x v="0"/>
    <n v="1"/>
    <n v="1"/>
    <n v="0"/>
    <n v="1368"/>
    <n v="4"/>
    <s v="High School"/>
    <n v="1"/>
    <n v="4"/>
    <n v="99"/>
    <n v="2"/>
    <n v="1"/>
    <n v="4"/>
    <n v="3894"/>
    <n v="9129"/>
    <n v="5"/>
    <n v="16"/>
    <n v="3"/>
    <n v="3"/>
    <n v="80"/>
    <x v="0"/>
    <n v="4"/>
    <n v="3"/>
    <n v="2"/>
    <n v="2"/>
    <n v="1"/>
    <n v="2"/>
  </r>
  <r>
    <s v="No"/>
    <s v="Travel_Rarely"/>
    <x v="1"/>
    <s v="Current Employees"/>
    <x v="0"/>
    <x v="3"/>
    <s v="STAFF-595"/>
    <n v="595"/>
    <x v="0"/>
    <x v="0"/>
    <x v="1"/>
    <s v="No"/>
    <s v="Y"/>
    <n v="2"/>
    <n v="-2"/>
    <n v="0"/>
    <n v="48"/>
    <x v="1"/>
    <m/>
    <n v="0"/>
    <n v="1"/>
    <n v="163"/>
    <n v="2"/>
    <s v="Doctoral Degree"/>
    <n v="1"/>
    <n v="2"/>
    <n v="37"/>
    <n v="3"/>
    <n v="2"/>
    <n v="1"/>
    <n v="4051"/>
    <n v="19658"/>
    <n v="2"/>
    <n v="14"/>
    <n v="3"/>
    <n v="1"/>
    <n v="80"/>
    <x v="1"/>
    <n v="14"/>
    <n v="3"/>
    <n v="9"/>
    <n v="7"/>
    <n v="6"/>
    <n v="7"/>
  </r>
  <r>
    <s v="No"/>
    <s v="Travel_Rarely"/>
    <x v="3"/>
    <s v="Current Employees"/>
    <x v="0"/>
    <x v="0"/>
    <s v="STAFF-597"/>
    <n v="597"/>
    <x v="0"/>
    <x v="5"/>
    <x v="0"/>
    <s v="No"/>
    <s v="Y"/>
    <n v="2"/>
    <n v="-2"/>
    <n v="0"/>
    <n v="55"/>
    <x v="1"/>
    <m/>
    <n v="0"/>
    <n v="1"/>
    <n v="1117"/>
    <n v="18"/>
    <s v="Doctoral Degree"/>
    <n v="1"/>
    <n v="1"/>
    <n v="83"/>
    <n v="3"/>
    <n v="4"/>
    <n v="2"/>
    <n v="16835"/>
    <n v="9873"/>
    <n v="3"/>
    <n v="23"/>
    <n v="4"/>
    <n v="4"/>
    <n v="80"/>
    <x v="0"/>
    <n v="37"/>
    <n v="3"/>
    <n v="10"/>
    <n v="9"/>
    <n v="7"/>
    <n v="7"/>
  </r>
  <r>
    <s v="No"/>
    <s v="Non-Travel"/>
    <x v="0"/>
    <s v="Current Employees"/>
    <x v="0"/>
    <x v="0"/>
    <s v="STAFF-599"/>
    <n v="599"/>
    <x v="1"/>
    <x v="0"/>
    <x v="0"/>
    <s v="No"/>
    <s v="Y"/>
    <n v="3"/>
    <n v="-2"/>
    <n v="0"/>
    <n v="41"/>
    <x v="1"/>
    <m/>
    <n v="0"/>
    <n v="1"/>
    <n v="267"/>
    <n v="10"/>
    <s v="Associates Degree"/>
    <n v="1"/>
    <n v="4"/>
    <n v="56"/>
    <n v="3"/>
    <n v="2"/>
    <n v="2"/>
    <n v="6230"/>
    <n v="13430"/>
    <n v="7"/>
    <n v="14"/>
    <n v="3"/>
    <n v="4"/>
    <n v="80"/>
    <x v="0"/>
    <n v="16"/>
    <n v="3"/>
    <n v="14"/>
    <n v="3"/>
    <n v="1"/>
    <n v="10"/>
  </r>
  <r>
    <s v="No"/>
    <s v="Travel_Rarely"/>
    <x v="0"/>
    <s v="Current Employees"/>
    <x v="0"/>
    <x v="3"/>
    <s v="STAFF-600"/>
    <n v="600"/>
    <x v="1"/>
    <x v="0"/>
    <x v="1"/>
    <s v="No"/>
    <s v="Y"/>
    <n v="2"/>
    <n v="-2"/>
    <n v="0"/>
    <n v="35"/>
    <x v="1"/>
    <m/>
    <n v="0"/>
    <n v="1"/>
    <n v="619"/>
    <n v="1"/>
    <s v="Bachelor's Degree"/>
    <n v="1"/>
    <n v="2"/>
    <n v="85"/>
    <n v="3"/>
    <n v="2"/>
    <n v="1"/>
    <n v="4717"/>
    <n v="18659"/>
    <n v="9"/>
    <n v="11"/>
    <n v="3"/>
    <n v="3"/>
    <n v="80"/>
    <x v="0"/>
    <n v="15"/>
    <n v="3"/>
    <n v="11"/>
    <n v="9"/>
    <n v="6"/>
    <n v="9"/>
  </r>
  <r>
    <s v="No"/>
    <s v="Travel_Rarely"/>
    <x v="0"/>
    <s v="Current Employees"/>
    <x v="1"/>
    <x v="0"/>
    <s v="STAFF-601"/>
    <n v="601"/>
    <x v="0"/>
    <x v="3"/>
    <x v="0"/>
    <s v="No"/>
    <s v="Y"/>
    <n v="3"/>
    <n v="-2"/>
    <n v="0"/>
    <n v="40"/>
    <x v="1"/>
    <m/>
    <n v="0"/>
    <n v="1"/>
    <n v="302"/>
    <n v="6"/>
    <s v="Bachelor's Degree"/>
    <n v="1"/>
    <n v="2"/>
    <n v="75"/>
    <n v="3"/>
    <n v="4"/>
    <n v="2"/>
    <n v="13237"/>
    <n v="20364"/>
    <n v="7"/>
    <n v="15"/>
    <n v="3"/>
    <n v="3"/>
    <n v="80"/>
    <x v="0"/>
    <n v="22"/>
    <n v="3"/>
    <n v="20"/>
    <n v="6"/>
    <n v="5"/>
    <n v="13"/>
  </r>
  <r>
    <s v="No"/>
    <s v="Travel_Frequently"/>
    <x v="0"/>
    <s v="Current Employees"/>
    <x v="1"/>
    <x v="0"/>
    <s v="STAFF-602"/>
    <n v="602"/>
    <x v="0"/>
    <x v="2"/>
    <x v="1"/>
    <s v="No"/>
    <s v="Y"/>
    <n v="3"/>
    <n v="-2"/>
    <n v="0"/>
    <n v="39"/>
    <x v="1"/>
    <m/>
    <n v="0"/>
    <n v="1"/>
    <n v="443"/>
    <n v="8"/>
    <s v="High School"/>
    <n v="1"/>
    <n v="3"/>
    <n v="48"/>
    <n v="3"/>
    <n v="1"/>
    <n v="2"/>
    <n v="3755"/>
    <n v="17872"/>
    <n v="1"/>
    <n v="11"/>
    <n v="3"/>
    <n v="1"/>
    <n v="80"/>
    <x v="1"/>
    <n v="8"/>
    <n v="3"/>
    <n v="8"/>
    <n v="3"/>
    <n v="0"/>
    <n v="7"/>
  </r>
  <r>
    <s v="No"/>
    <s v="Travel_Rarely"/>
    <x v="2"/>
    <s v="Current Employees"/>
    <x v="0"/>
    <x v="0"/>
    <s v="STAFF-604"/>
    <n v="604"/>
    <x v="1"/>
    <x v="0"/>
    <x v="0"/>
    <s v="Yes"/>
    <s v="Y"/>
    <n v="2"/>
    <n v="-2"/>
    <n v="0"/>
    <n v="31"/>
    <x v="1"/>
    <m/>
    <n v="0"/>
    <n v="1"/>
    <n v="828"/>
    <n v="2"/>
    <s v="High School"/>
    <n v="1"/>
    <n v="2"/>
    <n v="77"/>
    <n v="3"/>
    <n v="2"/>
    <n v="2"/>
    <n v="6582"/>
    <n v="8346"/>
    <n v="4"/>
    <n v="13"/>
    <n v="3"/>
    <n v="3"/>
    <n v="80"/>
    <x v="0"/>
    <n v="10"/>
    <n v="4"/>
    <n v="6"/>
    <n v="5"/>
    <n v="0"/>
    <n v="5"/>
  </r>
  <r>
    <s v="No"/>
    <s v="Travel_Rarely"/>
    <x v="0"/>
    <s v="Current Employees"/>
    <x v="1"/>
    <x v="2"/>
    <s v="STAFF-605"/>
    <n v="605"/>
    <x v="1"/>
    <x v="3"/>
    <x v="1"/>
    <s v="Yes"/>
    <s v="Y"/>
    <n v="5"/>
    <n v="-2"/>
    <n v="0"/>
    <n v="42"/>
    <x v="1"/>
    <m/>
    <n v="0"/>
    <n v="1"/>
    <n v="319"/>
    <n v="24"/>
    <s v="Bachelor's Degree"/>
    <n v="1"/>
    <n v="4"/>
    <n v="56"/>
    <n v="3"/>
    <n v="3"/>
    <n v="3"/>
    <n v="7406"/>
    <n v="6950"/>
    <n v="1"/>
    <n v="21"/>
    <n v="4"/>
    <n v="4"/>
    <n v="80"/>
    <x v="1"/>
    <n v="10"/>
    <n v="2"/>
    <n v="10"/>
    <n v="9"/>
    <n v="5"/>
    <n v="8"/>
  </r>
  <r>
    <s v="No"/>
    <s v="Travel_Rarely"/>
    <x v="1"/>
    <s v="Current Employees"/>
    <x v="0"/>
    <x v="1"/>
    <s v="STAFF-606"/>
    <n v="606"/>
    <x v="1"/>
    <x v="0"/>
    <x v="1"/>
    <s v="No"/>
    <s v="Y"/>
    <n v="3"/>
    <n v="-2"/>
    <n v="0"/>
    <n v="45"/>
    <x v="1"/>
    <m/>
    <n v="0"/>
    <n v="1"/>
    <n v="561"/>
    <n v="2"/>
    <s v="Bachelor's Degree"/>
    <n v="1"/>
    <n v="4"/>
    <n v="61"/>
    <n v="3"/>
    <n v="2"/>
    <n v="3"/>
    <n v="4805"/>
    <n v="16177"/>
    <n v="0"/>
    <n v="19"/>
    <n v="3"/>
    <n v="2"/>
    <n v="80"/>
    <x v="1"/>
    <n v="9"/>
    <n v="4"/>
    <n v="8"/>
    <n v="7"/>
    <n v="3"/>
    <n v="7"/>
  </r>
  <r>
    <s v="Yes"/>
    <s v="Travel_Frequently"/>
    <x v="2"/>
    <s v="Ex-Employees"/>
    <x v="2"/>
    <x v="0"/>
    <s v="STAFF-608"/>
    <n v="608"/>
    <x v="0"/>
    <x v="8"/>
    <x v="2"/>
    <s v="Yes"/>
    <s v="Y"/>
    <n v="2"/>
    <n v="-2"/>
    <n v="0"/>
    <n v="26"/>
    <x v="0"/>
    <n v="1"/>
    <n v="1"/>
    <n v="0"/>
    <n v="426"/>
    <n v="17"/>
    <s v="Master's Degree"/>
    <n v="1"/>
    <n v="2"/>
    <n v="58"/>
    <n v="3"/>
    <n v="1"/>
    <n v="2"/>
    <n v="2741"/>
    <n v="22808"/>
    <n v="0"/>
    <n v="11"/>
    <n v="3"/>
    <n v="2"/>
    <n v="80"/>
    <x v="1"/>
    <n v="8"/>
    <n v="2"/>
    <n v="7"/>
    <n v="7"/>
    <n v="1"/>
    <n v="0"/>
  </r>
  <r>
    <s v="No"/>
    <s v="Travel_Rarely"/>
    <x v="2"/>
    <s v="Current Employees"/>
    <x v="1"/>
    <x v="4"/>
    <s v="STAFF-611"/>
    <n v="611"/>
    <x v="1"/>
    <x v="3"/>
    <x v="2"/>
    <s v="No"/>
    <s v="Y"/>
    <n v="2"/>
    <n v="-2"/>
    <n v="0"/>
    <n v="29"/>
    <x v="1"/>
    <m/>
    <n v="0"/>
    <n v="1"/>
    <n v="232"/>
    <n v="19"/>
    <s v="Bachelor's Degree"/>
    <n v="1"/>
    <n v="4"/>
    <n v="34"/>
    <n v="3"/>
    <n v="2"/>
    <n v="4"/>
    <n v="4262"/>
    <n v="22645"/>
    <n v="4"/>
    <n v="12"/>
    <n v="3"/>
    <n v="2"/>
    <n v="80"/>
    <x v="3"/>
    <n v="8"/>
    <n v="4"/>
    <n v="3"/>
    <n v="2"/>
    <n v="1"/>
    <n v="2"/>
  </r>
  <r>
    <s v="No"/>
    <s v="Travel_Rarely"/>
    <x v="2"/>
    <s v="Current Employees"/>
    <x v="1"/>
    <x v="2"/>
    <s v="STAFF-612"/>
    <n v="612"/>
    <x v="0"/>
    <x v="7"/>
    <x v="2"/>
    <s v="No"/>
    <s v="Y"/>
    <n v="2"/>
    <n v="-2"/>
    <n v="0"/>
    <n v="33"/>
    <x v="1"/>
    <m/>
    <n v="0"/>
    <n v="1"/>
    <n v="922"/>
    <n v="1"/>
    <s v="Doctoral Degree"/>
    <n v="1"/>
    <n v="1"/>
    <n v="95"/>
    <n v="4"/>
    <n v="4"/>
    <n v="3"/>
    <n v="16184"/>
    <n v="22578"/>
    <n v="4"/>
    <n v="19"/>
    <n v="3"/>
    <n v="3"/>
    <n v="80"/>
    <x v="1"/>
    <n v="10"/>
    <n v="3"/>
    <n v="6"/>
    <n v="1"/>
    <n v="0"/>
    <n v="5"/>
  </r>
  <r>
    <s v="No"/>
    <s v="Travel_Rarely"/>
    <x v="2"/>
    <s v="Current Employees"/>
    <x v="0"/>
    <x v="0"/>
    <s v="STAFF-613"/>
    <n v="613"/>
    <x v="1"/>
    <x v="5"/>
    <x v="2"/>
    <s v="No"/>
    <s v="Y"/>
    <n v="3"/>
    <n v="-2"/>
    <n v="0"/>
    <n v="31"/>
    <x v="1"/>
    <m/>
    <n v="0"/>
    <n v="1"/>
    <n v="688"/>
    <n v="7"/>
    <s v="Bachelor's Degree"/>
    <n v="1"/>
    <n v="3"/>
    <n v="44"/>
    <n v="2"/>
    <n v="3"/>
    <n v="2"/>
    <n v="11557"/>
    <n v="25291"/>
    <n v="9"/>
    <n v="21"/>
    <n v="4"/>
    <n v="3"/>
    <n v="80"/>
    <x v="1"/>
    <n v="10"/>
    <n v="2"/>
    <n v="5"/>
    <n v="4"/>
    <n v="0"/>
    <n v="1"/>
  </r>
  <r>
    <s v="Yes"/>
    <s v="Travel_Frequently"/>
    <x v="4"/>
    <s v="Ex-Employees"/>
    <x v="0"/>
    <x v="3"/>
    <s v="STAFF-614"/>
    <n v="614"/>
    <x v="1"/>
    <x v="6"/>
    <x v="0"/>
    <s v="Yes"/>
    <s v="Y"/>
    <n v="3"/>
    <n v="-2"/>
    <n v="0"/>
    <n v="18"/>
    <x v="0"/>
    <n v="1"/>
    <n v="1"/>
    <n v="0"/>
    <n v="1306"/>
    <n v="5"/>
    <s v="Bachelor's Degree"/>
    <n v="1"/>
    <n v="2"/>
    <n v="69"/>
    <n v="3"/>
    <n v="1"/>
    <n v="1"/>
    <n v="1878"/>
    <n v="8059"/>
    <n v="1"/>
    <n v="14"/>
    <n v="3"/>
    <n v="4"/>
    <n v="80"/>
    <x v="0"/>
    <n v="0"/>
    <n v="3"/>
    <n v="0"/>
    <n v="0"/>
    <n v="0"/>
    <n v="0"/>
  </r>
  <r>
    <s v="No"/>
    <s v="Non-Travel"/>
    <x v="0"/>
    <s v="Current Employees"/>
    <x v="0"/>
    <x v="1"/>
    <s v="STAFF-615"/>
    <n v="615"/>
    <x v="1"/>
    <x v="0"/>
    <x v="2"/>
    <s v="No"/>
    <s v="Y"/>
    <n v="2"/>
    <n v="-2"/>
    <n v="0"/>
    <n v="40"/>
    <x v="1"/>
    <m/>
    <n v="0"/>
    <n v="1"/>
    <n v="1094"/>
    <n v="28"/>
    <s v="Bachelor's Degree"/>
    <n v="1"/>
    <n v="3"/>
    <n v="58"/>
    <n v="1"/>
    <n v="3"/>
    <n v="3"/>
    <n v="10932"/>
    <n v="11373"/>
    <n v="3"/>
    <n v="15"/>
    <n v="3"/>
    <n v="3"/>
    <n v="80"/>
    <x v="1"/>
    <n v="20"/>
    <n v="3"/>
    <n v="1"/>
    <n v="0"/>
    <n v="0"/>
    <n v="1"/>
  </r>
  <r>
    <s v="No"/>
    <s v="Non-Travel"/>
    <x v="0"/>
    <s v="Current Employees"/>
    <x v="1"/>
    <x v="1"/>
    <s v="STAFF-616"/>
    <n v="616"/>
    <x v="0"/>
    <x v="4"/>
    <x v="0"/>
    <s v="Yes"/>
    <s v="Y"/>
    <n v="3"/>
    <n v="-2"/>
    <n v="0"/>
    <n v="41"/>
    <x v="1"/>
    <m/>
    <n v="0"/>
    <n v="1"/>
    <n v="509"/>
    <n v="2"/>
    <s v="Master's Degree"/>
    <n v="1"/>
    <n v="1"/>
    <n v="62"/>
    <n v="2"/>
    <n v="2"/>
    <n v="3"/>
    <n v="6811"/>
    <n v="2112"/>
    <n v="2"/>
    <n v="17"/>
    <n v="3"/>
    <n v="1"/>
    <n v="80"/>
    <x v="0"/>
    <n v="10"/>
    <n v="3"/>
    <n v="8"/>
    <n v="7"/>
    <n v="0"/>
    <n v="7"/>
  </r>
  <r>
    <s v="No"/>
    <s v="Travel_Rarely"/>
    <x v="2"/>
    <s v="Current Employees"/>
    <x v="0"/>
    <x v="2"/>
    <s v="STAFF-618"/>
    <n v="618"/>
    <x v="1"/>
    <x v="0"/>
    <x v="2"/>
    <s v="No"/>
    <s v="Y"/>
    <n v="5"/>
    <n v="-2"/>
    <n v="0"/>
    <n v="26"/>
    <x v="1"/>
    <m/>
    <n v="0"/>
    <n v="1"/>
    <n v="775"/>
    <n v="29"/>
    <s v="Associates Degree"/>
    <n v="1"/>
    <n v="1"/>
    <n v="45"/>
    <n v="3"/>
    <n v="2"/>
    <n v="3"/>
    <n v="4306"/>
    <n v="4267"/>
    <n v="5"/>
    <n v="12"/>
    <n v="3"/>
    <n v="1"/>
    <n v="80"/>
    <x v="3"/>
    <n v="8"/>
    <n v="3"/>
    <n v="0"/>
    <n v="0"/>
    <n v="0"/>
    <n v="0"/>
  </r>
  <r>
    <s v="No"/>
    <s v="Travel_Rarely"/>
    <x v="0"/>
    <s v="Current Employees"/>
    <x v="0"/>
    <x v="2"/>
    <s v="STAFF-620"/>
    <n v="620"/>
    <x v="0"/>
    <x v="0"/>
    <x v="0"/>
    <s v="No"/>
    <s v="Y"/>
    <n v="3"/>
    <n v="-2"/>
    <n v="0"/>
    <n v="35"/>
    <x v="1"/>
    <m/>
    <n v="0"/>
    <n v="1"/>
    <n v="195"/>
    <n v="1"/>
    <s v="Bachelor's Degree"/>
    <n v="1"/>
    <n v="1"/>
    <n v="80"/>
    <n v="3"/>
    <n v="2"/>
    <n v="3"/>
    <n v="4859"/>
    <n v="6698"/>
    <n v="1"/>
    <n v="16"/>
    <n v="3"/>
    <n v="4"/>
    <n v="80"/>
    <x v="0"/>
    <n v="5"/>
    <n v="3"/>
    <n v="5"/>
    <n v="4"/>
    <n v="0"/>
    <n v="3"/>
  </r>
  <r>
    <s v="No"/>
    <s v="Travel_Rarely"/>
    <x v="2"/>
    <s v="Current Employees"/>
    <x v="0"/>
    <x v="0"/>
    <s v="STAFF-621"/>
    <n v="621"/>
    <x v="1"/>
    <x v="0"/>
    <x v="0"/>
    <s v="No"/>
    <s v="Y"/>
    <n v="3"/>
    <n v="-2"/>
    <n v="0"/>
    <n v="34"/>
    <x v="1"/>
    <m/>
    <n v="0"/>
    <n v="1"/>
    <n v="258"/>
    <n v="21"/>
    <s v="Master's Degree"/>
    <n v="1"/>
    <n v="4"/>
    <n v="74"/>
    <n v="4"/>
    <n v="2"/>
    <n v="2"/>
    <n v="5337"/>
    <n v="19921"/>
    <n v="1"/>
    <n v="12"/>
    <n v="3"/>
    <n v="4"/>
    <n v="80"/>
    <x v="0"/>
    <n v="10"/>
    <n v="3"/>
    <n v="10"/>
    <n v="7"/>
    <n v="5"/>
    <n v="7"/>
  </r>
  <r>
    <s v="Yes"/>
    <s v="Travel_Rarely"/>
    <x v="2"/>
    <s v="Ex-Employees"/>
    <x v="1"/>
    <x v="4"/>
    <s v="STAFF-622"/>
    <n v="622"/>
    <x v="1"/>
    <x v="2"/>
    <x v="0"/>
    <s v="Yes"/>
    <s v="Y"/>
    <n v="3"/>
    <n v="-2"/>
    <n v="0"/>
    <n v="26"/>
    <x v="0"/>
    <n v="1"/>
    <n v="1"/>
    <n v="0"/>
    <n v="471"/>
    <n v="24"/>
    <s v="Bachelor's Degree"/>
    <n v="1"/>
    <n v="4"/>
    <n v="66"/>
    <n v="1"/>
    <n v="1"/>
    <n v="4"/>
    <n v="2340"/>
    <n v="23213"/>
    <n v="1"/>
    <n v="18"/>
    <n v="3"/>
    <n v="2"/>
    <n v="80"/>
    <x v="0"/>
    <n v="1"/>
    <n v="1"/>
    <n v="1"/>
    <n v="0"/>
    <n v="0"/>
    <n v="0"/>
  </r>
  <r>
    <s v="No"/>
    <s v="Travel_Rarely"/>
    <x v="0"/>
    <s v="Current Employees"/>
    <x v="1"/>
    <x v="4"/>
    <s v="STAFF-623"/>
    <n v="623"/>
    <x v="0"/>
    <x v="3"/>
    <x v="0"/>
    <s v="No"/>
    <s v="Y"/>
    <n v="3"/>
    <n v="-2"/>
    <n v="0"/>
    <n v="37"/>
    <x v="1"/>
    <m/>
    <n v="0"/>
    <n v="1"/>
    <n v="799"/>
    <n v="1"/>
    <s v="Bachelor's Degree"/>
    <n v="1"/>
    <n v="4"/>
    <n v="59"/>
    <n v="3"/>
    <n v="3"/>
    <n v="4"/>
    <n v="7491"/>
    <n v="23848"/>
    <n v="4"/>
    <n v="17"/>
    <n v="3"/>
    <n v="4"/>
    <n v="80"/>
    <x v="0"/>
    <n v="12"/>
    <n v="4"/>
    <n v="6"/>
    <n v="5"/>
    <n v="1"/>
    <n v="2"/>
  </r>
  <r>
    <s v="No"/>
    <s v="Travel_Frequently"/>
    <x v="1"/>
    <s v="Current Employees"/>
    <x v="1"/>
    <x v="2"/>
    <s v="STAFF-624"/>
    <n v="624"/>
    <x v="0"/>
    <x v="4"/>
    <x v="1"/>
    <s v="No"/>
    <s v="Y"/>
    <n v="3"/>
    <n v="-2"/>
    <n v="0"/>
    <n v="46"/>
    <x v="1"/>
    <m/>
    <n v="0"/>
    <n v="1"/>
    <n v="1034"/>
    <n v="18"/>
    <s v="High School"/>
    <n v="1"/>
    <n v="1"/>
    <n v="86"/>
    <n v="3"/>
    <n v="3"/>
    <n v="3"/>
    <n v="10527"/>
    <n v="8984"/>
    <n v="5"/>
    <n v="11"/>
    <n v="3"/>
    <n v="4"/>
    <n v="80"/>
    <x v="0"/>
    <n v="28"/>
    <n v="2"/>
    <n v="2"/>
    <n v="2"/>
    <n v="1"/>
    <n v="2"/>
  </r>
  <r>
    <s v="No"/>
    <s v="Travel_Rarely"/>
    <x v="0"/>
    <s v="Current Employees"/>
    <x v="0"/>
    <x v="0"/>
    <s v="STAFF-625"/>
    <n v="625"/>
    <x v="0"/>
    <x v="5"/>
    <x v="1"/>
    <s v="No"/>
    <s v="Y"/>
    <n v="2"/>
    <n v="-2"/>
    <n v="0"/>
    <n v="41"/>
    <x v="1"/>
    <m/>
    <n v="0"/>
    <n v="1"/>
    <n v="1276"/>
    <n v="2"/>
    <s v="Doctoral Degree"/>
    <n v="1"/>
    <n v="2"/>
    <n v="91"/>
    <n v="3"/>
    <n v="4"/>
    <n v="2"/>
    <n v="16595"/>
    <n v="5626"/>
    <n v="7"/>
    <n v="16"/>
    <n v="3"/>
    <n v="2"/>
    <n v="80"/>
    <x v="1"/>
    <n v="22"/>
    <n v="3"/>
    <n v="18"/>
    <n v="16"/>
    <n v="11"/>
    <n v="8"/>
  </r>
  <r>
    <s v="No"/>
    <s v="Non-Travel"/>
    <x v="0"/>
    <s v="Current Employees"/>
    <x v="0"/>
    <x v="2"/>
    <s v="STAFF-626"/>
    <n v="626"/>
    <x v="1"/>
    <x v="0"/>
    <x v="2"/>
    <s v="No"/>
    <s v="Y"/>
    <n v="6"/>
    <n v="-2"/>
    <n v="0"/>
    <n v="37"/>
    <x v="1"/>
    <m/>
    <n v="0"/>
    <n v="1"/>
    <n v="142"/>
    <n v="9"/>
    <s v="Master's Degree"/>
    <n v="1"/>
    <n v="1"/>
    <n v="69"/>
    <n v="3"/>
    <n v="3"/>
    <n v="3"/>
    <n v="8834"/>
    <n v="24666"/>
    <n v="1"/>
    <n v="13"/>
    <n v="3"/>
    <n v="4"/>
    <n v="80"/>
    <x v="1"/>
    <n v="9"/>
    <n v="3"/>
    <n v="9"/>
    <n v="5"/>
    <n v="7"/>
    <n v="7"/>
  </r>
  <r>
    <s v="No"/>
    <s v="Travel_Rarely"/>
    <x v="1"/>
    <s v="Current Employees"/>
    <x v="1"/>
    <x v="4"/>
    <s v="STAFF-630"/>
    <n v="630"/>
    <x v="1"/>
    <x v="1"/>
    <x v="2"/>
    <s v="Yes"/>
    <s v="Y"/>
    <n v="3"/>
    <n v="-2"/>
    <n v="0"/>
    <n v="52"/>
    <x v="1"/>
    <m/>
    <n v="0"/>
    <n v="1"/>
    <n v="956"/>
    <n v="6"/>
    <s v="Associates Degree"/>
    <n v="1"/>
    <n v="4"/>
    <n v="78"/>
    <n v="3"/>
    <n v="2"/>
    <n v="4"/>
    <n v="5577"/>
    <n v="22087"/>
    <n v="3"/>
    <n v="12"/>
    <n v="3"/>
    <n v="2"/>
    <n v="80"/>
    <x v="3"/>
    <n v="18"/>
    <n v="3"/>
    <n v="10"/>
    <n v="9"/>
    <n v="6"/>
    <n v="9"/>
  </r>
  <r>
    <s v="Yes"/>
    <s v="Non-Travel"/>
    <x v="2"/>
    <s v="Ex-Employees"/>
    <x v="0"/>
    <x v="1"/>
    <s v="STAFF-631"/>
    <n v="631"/>
    <x v="1"/>
    <x v="0"/>
    <x v="1"/>
    <s v="No"/>
    <s v="Y"/>
    <n v="2"/>
    <n v="-2"/>
    <n v="0"/>
    <n v="32"/>
    <x v="0"/>
    <n v="1"/>
    <n v="1"/>
    <n v="0"/>
    <n v="1474"/>
    <n v="11"/>
    <s v="Master's Degree"/>
    <n v="1"/>
    <n v="4"/>
    <n v="60"/>
    <n v="4"/>
    <n v="2"/>
    <n v="3"/>
    <n v="4707"/>
    <n v="23914"/>
    <n v="8"/>
    <n v="12"/>
    <n v="3"/>
    <n v="4"/>
    <n v="80"/>
    <x v="0"/>
    <n v="6"/>
    <n v="3"/>
    <n v="4"/>
    <n v="2"/>
    <n v="1"/>
    <n v="2"/>
  </r>
  <r>
    <s v="No"/>
    <s v="Travel_Frequently"/>
    <x v="4"/>
    <s v="Current Employees"/>
    <x v="0"/>
    <x v="2"/>
    <s v="STAFF-632"/>
    <n v="632"/>
    <x v="1"/>
    <x v="6"/>
    <x v="1"/>
    <s v="No"/>
    <s v="Y"/>
    <n v="3"/>
    <n v="-2"/>
    <n v="0"/>
    <n v="24"/>
    <x v="1"/>
    <m/>
    <n v="0"/>
    <n v="1"/>
    <n v="535"/>
    <n v="24"/>
    <s v="Bachelor's Degree"/>
    <n v="1"/>
    <n v="4"/>
    <n v="38"/>
    <n v="3"/>
    <n v="1"/>
    <n v="4"/>
    <n v="2400"/>
    <n v="5530"/>
    <n v="0"/>
    <n v="13"/>
    <n v="3"/>
    <n v="3"/>
    <n v="80"/>
    <x v="3"/>
    <n v="3"/>
    <n v="3"/>
    <n v="2"/>
    <n v="2"/>
    <n v="2"/>
    <n v="1"/>
  </r>
  <r>
    <s v="No"/>
    <s v="Travel_Rarely"/>
    <x v="0"/>
    <s v="Current Employees"/>
    <x v="1"/>
    <x v="2"/>
    <s v="STAFF-634"/>
    <n v="634"/>
    <x v="0"/>
    <x v="4"/>
    <x v="1"/>
    <s v="No"/>
    <s v="Y"/>
    <n v="4"/>
    <n v="-2"/>
    <n v="0"/>
    <n v="38"/>
    <x v="1"/>
    <m/>
    <n v="0"/>
    <n v="1"/>
    <n v="1495"/>
    <n v="10"/>
    <s v="Bachelor's Degree"/>
    <n v="1"/>
    <n v="3"/>
    <n v="76"/>
    <n v="3"/>
    <n v="2"/>
    <n v="3"/>
    <n v="9824"/>
    <n v="22174"/>
    <n v="3"/>
    <n v="19"/>
    <n v="3"/>
    <n v="3"/>
    <n v="80"/>
    <x v="1"/>
    <n v="18"/>
    <n v="3"/>
    <n v="1"/>
    <n v="0"/>
    <n v="0"/>
    <n v="0"/>
  </r>
  <r>
    <s v="No"/>
    <s v="Travel_Rarely"/>
    <x v="0"/>
    <s v="Current Employees"/>
    <x v="1"/>
    <x v="0"/>
    <s v="STAFF-635"/>
    <n v="635"/>
    <x v="0"/>
    <x v="3"/>
    <x v="1"/>
    <s v="No"/>
    <s v="Y"/>
    <n v="2"/>
    <n v="-2"/>
    <n v="0"/>
    <n v="37"/>
    <x v="1"/>
    <m/>
    <n v="0"/>
    <n v="1"/>
    <n v="446"/>
    <n v="1"/>
    <s v="Master's Degree"/>
    <n v="1"/>
    <n v="2"/>
    <n v="65"/>
    <n v="3"/>
    <n v="2"/>
    <n v="2"/>
    <n v="6447"/>
    <n v="15701"/>
    <n v="6"/>
    <n v="12"/>
    <n v="3"/>
    <n v="2"/>
    <n v="80"/>
    <x v="1"/>
    <n v="8"/>
    <n v="2"/>
    <n v="6"/>
    <n v="5"/>
    <n v="4"/>
    <n v="3"/>
  </r>
  <r>
    <s v="No"/>
    <s v="Travel_Rarely"/>
    <x v="1"/>
    <s v="Current Employees"/>
    <x v="1"/>
    <x v="0"/>
    <s v="STAFF-638"/>
    <n v="638"/>
    <x v="1"/>
    <x v="7"/>
    <x v="2"/>
    <s v="Yes"/>
    <s v="Y"/>
    <n v="5"/>
    <n v="-2"/>
    <n v="0"/>
    <n v="49"/>
    <x v="1"/>
    <m/>
    <n v="0"/>
    <n v="1"/>
    <n v="1245"/>
    <n v="18"/>
    <s v="Master's Degree"/>
    <n v="1"/>
    <n v="4"/>
    <n v="58"/>
    <n v="2"/>
    <n v="5"/>
    <n v="2"/>
    <n v="19502"/>
    <n v="2125"/>
    <n v="1"/>
    <n v="17"/>
    <n v="3"/>
    <n v="3"/>
    <n v="80"/>
    <x v="1"/>
    <n v="31"/>
    <n v="3"/>
    <n v="31"/>
    <n v="9"/>
    <n v="0"/>
    <n v="9"/>
  </r>
  <r>
    <s v="No"/>
    <s v="Travel_Rarely"/>
    <x v="4"/>
    <s v="Current Employees"/>
    <x v="1"/>
    <x v="2"/>
    <s v="STAFF-639"/>
    <n v="639"/>
    <x v="1"/>
    <x v="1"/>
    <x v="1"/>
    <s v="Yes"/>
    <s v="Y"/>
    <n v="3"/>
    <n v="-2"/>
    <n v="0"/>
    <n v="24"/>
    <x v="1"/>
    <m/>
    <n v="0"/>
    <n v="1"/>
    <n v="691"/>
    <n v="23"/>
    <s v="Bachelor's Degree"/>
    <n v="1"/>
    <n v="2"/>
    <n v="89"/>
    <n v="4"/>
    <n v="1"/>
    <n v="4"/>
    <n v="2725"/>
    <n v="21630"/>
    <n v="1"/>
    <n v="11"/>
    <n v="3"/>
    <n v="2"/>
    <n v="80"/>
    <x v="3"/>
    <n v="6"/>
    <n v="3"/>
    <n v="6"/>
    <n v="5"/>
    <n v="1"/>
    <n v="4"/>
  </r>
  <r>
    <s v="No"/>
    <s v="Travel_Rarely"/>
    <x v="2"/>
    <s v="Current Employees"/>
    <x v="0"/>
    <x v="3"/>
    <s v="STAFF-641"/>
    <n v="641"/>
    <x v="1"/>
    <x v="0"/>
    <x v="1"/>
    <s v="No"/>
    <s v="Y"/>
    <n v="5"/>
    <n v="-2"/>
    <n v="0"/>
    <n v="26"/>
    <x v="1"/>
    <m/>
    <n v="0"/>
    <n v="1"/>
    <n v="703"/>
    <n v="28"/>
    <s v="Associates Degree"/>
    <n v="1"/>
    <n v="1"/>
    <n v="66"/>
    <n v="3"/>
    <n v="2"/>
    <n v="1"/>
    <n v="6272"/>
    <n v="7428"/>
    <n v="1"/>
    <n v="20"/>
    <n v="4"/>
    <n v="4"/>
    <n v="80"/>
    <x v="3"/>
    <n v="6"/>
    <n v="4"/>
    <n v="5"/>
    <n v="3"/>
    <n v="1"/>
    <n v="4"/>
  </r>
  <r>
    <s v="No"/>
    <s v="Travel_Rarely"/>
    <x v="4"/>
    <s v="Current Employees"/>
    <x v="1"/>
    <x v="1"/>
    <s v="STAFF-643"/>
    <n v="643"/>
    <x v="1"/>
    <x v="2"/>
    <x v="1"/>
    <s v="No"/>
    <s v="Y"/>
    <n v="2"/>
    <n v="-2"/>
    <n v="0"/>
    <n v="24"/>
    <x v="1"/>
    <m/>
    <n v="0"/>
    <n v="1"/>
    <n v="823"/>
    <n v="17"/>
    <s v="Associates Degree"/>
    <n v="1"/>
    <n v="4"/>
    <n v="94"/>
    <n v="2"/>
    <n v="1"/>
    <n v="3"/>
    <n v="2127"/>
    <n v="9100"/>
    <n v="1"/>
    <n v="21"/>
    <n v="4"/>
    <n v="4"/>
    <n v="80"/>
    <x v="1"/>
    <n v="1"/>
    <n v="3"/>
    <n v="1"/>
    <n v="0"/>
    <n v="0"/>
    <n v="0"/>
  </r>
  <r>
    <s v="No"/>
    <s v="Travel_Frequently"/>
    <x v="1"/>
    <s v="Current Employees"/>
    <x v="2"/>
    <x v="2"/>
    <s v="STAFF-644"/>
    <n v="644"/>
    <x v="1"/>
    <x v="5"/>
    <x v="1"/>
    <s v="No"/>
    <s v="Y"/>
    <n v="2"/>
    <n v="-2"/>
    <n v="0"/>
    <n v="50"/>
    <x v="1"/>
    <m/>
    <n v="0"/>
    <n v="1"/>
    <n v="1246"/>
    <n v="3"/>
    <s v="Bachelor's Degree"/>
    <n v="1"/>
    <n v="1"/>
    <n v="99"/>
    <n v="3"/>
    <n v="5"/>
    <n v="3"/>
    <n v="18200"/>
    <n v="7999"/>
    <n v="1"/>
    <n v="11"/>
    <n v="3"/>
    <n v="3"/>
    <n v="80"/>
    <x v="1"/>
    <n v="32"/>
    <n v="3"/>
    <n v="32"/>
    <n v="5"/>
    <n v="10"/>
    <n v="7"/>
  </r>
  <r>
    <s v="No"/>
    <s v="Travel_Rarely"/>
    <x v="2"/>
    <s v="Current Employees"/>
    <x v="0"/>
    <x v="2"/>
    <s v="STAFF-645"/>
    <n v="645"/>
    <x v="1"/>
    <x v="6"/>
    <x v="1"/>
    <s v="No"/>
    <s v="Y"/>
    <n v="1"/>
    <n v="-2"/>
    <n v="0"/>
    <n v="25"/>
    <x v="1"/>
    <m/>
    <n v="0"/>
    <n v="1"/>
    <n v="622"/>
    <n v="13"/>
    <s v="High School"/>
    <n v="1"/>
    <n v="2"/>
    <n v="40"/>
    <n v="3"/>
    <n v="1"/>
    <n v="3"/>
    <n v="2096"/>
    <n v="26376"/>
    <n v="1"/>
    <n v="11"/>
    <n v="3"/>
    <n v="3"/>
    <n v="80"/>
    <x v="0"/>
    <n v="7"/>
    <n v="3"/>
    <n v="7"/>
    <n v="4"/>
    <n v="0"/>
    <n v="6"/>
  </r>
  <r>
    <s v="Yes"/>
    <s v="Travel_Frequently"/>
    <x v="4"/>
    <s v="Ex-Employees"/>
    <x v="1"/>
    <x v="0"/>
    <s v="STAFF-647"/>
    <n v="647"/>
    <x v="0"/>
    <x v="2"/>
    <x v="1"/>
    <s v="Yes"/>
    <s v="Y"/>
    <n v="4"/>
    <n v="-2"/>
    <n v="0"/>
    <n v="24"/>
    <x v="0"/>
    <n v="1"/>
    <n v="1"/>
    <n v="0"/>
    <n v="1287"/>
    <n v="7"/>
    <s v="Bachelor's Degree"/>
    <n v="1"/>
    <n v="1"/>
    <n v="55"/>
    <n v="3"/>
    <n v="1"/>
    <n v="2"/>
    <n v="2886"/>
    <n v="14168"/>
    <n v="1"/>
    <n v="16"/>
    <n v="3"/>
    <n v="4"/>
    <n v="80"/>
    <x v="1"/>
    <n v="6"/>
    <n v="3"/>
    <n v="6"/>
    <n v="3"/>
    <n v="1"/>
    <n v="2"/>
  </r>
  <r>
    <s v="Yes"/>
    <s v="Travel_Frequently"/>
    <x v="2"/>
    <s v="Ex-Employees"/>
    <x v="0"/>
    <x v="0"/>
    <s v="STAFF-648"/>
    <n v="648"/>
    <x v="1"/>
    <x v="6"/>
    <x v="1"/>
    <s v="No"/>
    <s v="Y"/>
    <n v="2"/>
    <n v="-2"/>
    <n v="0"/>
    <n v="30"/>
    <x v="0"/>
    <n v="1"/>
    <n v="1"/>
    <n v="0"/>
    <n v="448"/>
    <n v="12"/>
    <s v="Master's Degree"/>
    <n v="1"/>
    <n v="2"/>
    <n v="74"/>
    <n v="2"/>
    <n v="1"/>
    <n v="2"/>
    <n v="2033"/>
    <n v="14470"/>
    <n v="1"/>
    <n v="18"/>
    <n v="3"/>
    <n v="3"/>
    <n v="80"/>
    <x v="1"/>
    <n v="1"/>
    <n v="4"/>
    <n v="1"/>
    <n v="0"/>
    <n v="0"/>
    <n v="0"/>
  </r>
  <r>
    <s v="No"/>
    <s v="Travel_Rarely"/>
    <x v="2"/>
    <s v="Current Employees"/>
    <x v="1"/>
    <x v="0"/>
    <s v="STAFF-649"/>
    <n v="649"/>
    <x v="1"/>
    <x v="1"/>
    <x v="1"/>
    <s v="Yes"/>
    <s v="Y"/>
    <n v="3"/>
    <n v="-2"/>
    <n v="0"/>
    <n v="34"/>
    <x v="1"/>
    <m/>
    <n v="0"/>
    <n v="1"/>
    <n v="254"/>
    <n v="1"/>
    <s v="Associates Degree"/>
    <n v="1"/>
    <n v="2"/>
    <n v="83"/>
    <n v="2"/>
    <n v="1"/>
    <n v="2"/>
    <n v="3622"/>
    <n v="22794"/>
    <n v="1"/>
    <n v="13"/>
    <n v="3"/>
    <n v="4"/>
    <n v="80"/>
    <x v="1"/>
    <n v="6"/>
    <n v="3"/>
    <n v="6"/>
    <n v="5"/>
    <n v="1"/>
    <n v="3"/>
  </r>
  <r>
    <s v="Yes"/>
    <s v="Travel_Rarely"/>
    <x v="2"/>
    <s v="Ex-Employees"/>
    <x v="0"/>
    <x v="2"/>
    <s v="STAFF-650"/>
    <n v="650"/>
    <x v="1"/>
    <x v="0"/>
    <x v="2"/>
    <s v="No"/>
    <s v="Y"/>
    <n v="2"/>
    <n v="-2"/>
    <n v="0"/>
    <n v="31"/>
    <x v="0"/>
    <n v="1"/>
    <n v="1"/>
    <n v="0"/>
    <n v="1365"/>
    <n v="13"/>
    <s v="Master's Degree"/>
    <n v="1"/>
    <n v="2"/>
    <n v="46"/>
    <n v="3"/>
    <n v="2"/>
    <n v="3"/>
    <n v="4233"/>
    <n v="11512"/>
    <n v="2"/>
    <n v="17"/>
    <n v="3"/>
    <n v="3"/>
    <n v="80"/>
    <x v="0"/>
    <n v="9"/>
    <n v="1"/>
    <n v="3"/>
    <n v="1"/>
    <n v="1"/>
    <n v="2"/>
  </r>
  <r>
    <s v="No"/>
    <s v="Travel_Rarely"/>
    <x v="0"/>
    <s v="Current Employees"/>
    <x v="1"/>
    <x v="1"/>
    <s v="STAFF-652"/>
    <n v="652"/>
    <x v="1"/>
    <x v="2"/>
    <x v="0"/>
    <s v="No"/>
    <s v="Y"/>
    <n v="3"/>
    <n v="-2"/>
    <n v="0"/>
    <n v="35"/>
    <x v="1"/>
    <m/>
    <n v="0"/>
    <n v="1"/>
    <n v="538"/>
    <n v="25"/>
    <s v="Associates Degree"/>
    <n v="1"/>
    <n v="1"/>
    <n v="54"/>
    <n v="2"/>
    <n v="2"/>
    <n v="4"/>
    <n v="3681"/>
    <n v="14004"/>
    <n v="4"/>
    <n v="14"/>
    <n v="3"/>
    <n v="4"/>
    <n v="80"/>
    <x v="0"/>
    <n v="9"/>
    <n v="3"/>
    <n v="3"/>
    <n v="2"/>
    <n v="0"/>
    <n v="2"/>
  </r>
  <r>
    <s v="No"/>
    <s v="Travel_Rarely"/>
    <x v="2"/>
    <s v="Current Employees"/>
    <x v="0"/>
    <x v="2"/>
    <s v="STAFF-653"/>
    <n v="653"/>
    <x v="1"/>
    <x v="0"/>
    <x v="2"/>
    <s v="No"/>
    <s v="Y"/>
    <n v="4"/>
    <n v="-2"/>
    <n v="0"/>
    <n v="31"/>
    <x v="1"/>
    <m/>
    <n v="0"/>
    <n v="1"/>
    <n v="525"/>
    <n v="6"/>
    <s v="Master's Degree"/>
    <n v="1"/>
    <n v="1"/>
    <n v="66"/>
    <n v="4"/>
    <n v="2"/>
    <n v="4"/>
    <n v="5460"/>
    <n v="6219"/>
    <n v="4"/>
    <n v="22"/>
    <n v="4"/>
    <n v="4"/>
    <n v="80"/>
    <x v="3"/>
    <n v="13"/>
    <n v="4"/>
    <n v="7"/>
    <n v="7"/>
    <n v="5"/>
    <n v="7"/>
  </r>
  <r>
    <s v="No"/>
    <s v="Travel_Rarely"/>
    <x v="2"/>
    <s v="Current Employees"/>
    <x v="1"/>
    <x v="2"/>
    <s v="STAFF-655"/>
    <n v="655"/>
    <x v="0"/>
    <x v="1"/>
    <x v="2"/>
    <s v="No"/>
    <s v="Y"/>
    <n v="5"/>
    <n v="-2"/>
    <n v="0"/>
    <n v="27"/>
    <x v="1"/>
    <m/>
    <n v="0"/>
    <n v="1"/>
    <n v="798"/>
    <n v="6"/>
    <s v="Master's Degree"/>
    <n v="1"/>
    <n v="1"/>
    <n v="66"/>
    <n v="2"/>
    <n v="1"/>
    <n v="3"/>
    <n v="2187"/>
    <n v="5013"/>
    <n v="0"/>
    <n v="12"/>
    <n v="3"/>
    <n v="3"/>
    <n v="80"/>
    <x v="3"/>
    <n v="6"/>
    <n v="2"/>
    <n v="5"/>
    <n v="3"/>
    <n v="0"/>
    <n v="3"/>
  </r>
  <r>
    <s v="No"/>
    <s v="Travel_Rarely"/>
    <x v="0"/>
    <s v="Current Employees"/>
    <x v="0"/>
    <x v="3"/>
    <s v="STAFF-656"/>
    <n v="656"/>
    <x v="1"/>
    <x v="0"/>
    <x v="1"/>
    <s v="Yes"/>
    <s v="Y"/>
    <n v="3"/>
    <n v="-2"/>
    <n v="0"/>
    <n v="37"/>
    <x v="1"/>
    <m/>
    <n v="0"/>
    <n v="1"/>
    <n v="558"/>
    <n v="2"/>
    <s v="Bachelor's Degree"/>
    <n v="1"/>
    <n v="4"/>
    <n v="75"/>
    <n v="3"/>
    <n v="2"/>
    <n v="1"/>
    <n v="9602"/>
    <n v="3010"/>
    <n v="4"/>
    <n v="11"/>
    <n v="3"/>
    <n v="3"/>
    <n v="80"/>
    <x v="1"/>
    <n v="17"/>
    <n v="2"/>
    <n v="3"/>
    <n v="0"/>
    <n v="1"/>
    <n v="0"/>
  </r>
  <r>
    <s v="No"/>
    <s v="Travel_Rarely"/>
    <x v="4"/>
    <s v="Current Employees"/>
    <x v="1"/>
    <x v="0"/>
    <s v="STAFF-657"/>
    <n v="657"/>
    <x v="0"/>
    <x v="1"/>
    <x v="0"/>
    <s v="No"/>
    <s v="Y"/>
    <n v="0"/>
    <n v="-2"/>
    <n v="0"/>
    <n v="20"/>
    <x v="1"/>
    <m/>
    <n v="0"/>
    <n v="1"/>
    <n v="959"/>
    <n v="1"/>
    <s v="Bachelor's Degree"/>
    <n v="1"/>
    <n v="4"/>
    <n v="83"/>
    <n v="2"/>
    <n v="1"/>
    <n v="2"/>
    <n v="2836"/>
    <n v="11757"/>
    <n v="1"/>
    <n v="13"/>
    <n v="3"/>
    <n v="4"/>
    <n v="80"/>
    <x v="0"/>
    <n v="1"/>
    <n v="4"/>
    <n v="1"/>
    <n v="0"/>
    <n v="0"/>
    <n v="0"/>
  </r>
  <r>
    <s v="No"/>
    <s v="Travel_Rarely"/>
    <x v="0"/>
    <s v="Current Employees"/>
    <x v="1"/>
    <x v="0"/>
    <s v="STAFF-659"/>
    <n v="659"/>
    <x v="0"/>
    <x v="4"/>
    <x v="1"/>
    <s v="No"/>
    <s v="Y"/>
    <n v="4"/>
    <n v="-2"/>
    <n v="0"/>
    <n v="42"/>
    <x v="1"/>
    <m/>
    <n v="0"/>
    <n v="1"/>
    <n v="622"/>
    <n v="2"/>
    <s v="Master's Degree"/>
    <n v="1"/>
    <n v="3"/>
    <n v="81"/>
    <n v="3"/>
    <n v="2"/>
    <n v="2"/>
    <n v="4089"/>
    <n v="5718"/>
    <n v="1"/>
    <n v="13"/>
    <n v="3"/>
    <n v="2"/>
    <n v="80"/>
    <x v="3"/>
    <n v="10"/>
    <n v="3"/>
    <n v="10"/>
    <n v="2"/>
    <n v="2"/>
    <n v="2"/>
  </r>
  <r>
    <s v="No"/>
    <s v="Travel_Rarely"/>
    <x v="0"/>
    <s v="Current Employees"/>
    <x v="1"/>
    <x v="1"/>
    <s v="STAFF-661"/>
    <n v="661"/>
    <x v="1"/>
    <x v="7"/>
    <x v="2"/>
    <s v="Yes"/>
    <s v="Y"/>
    <n v="3"/>
    <n v="-2"/>
    <n v="0"/>
    <n v="43"/>
    <x v="1"/>
    <m/>
    <n v="0"/>
    <n v="1"/>
    <n v="782"/>
    <n v="6"/>
    <s v="Master's Degree"/>
    <n v="1"/>
    <n v="2"/>
    <n v="50"/>
    <n v="2"/>
    <n v="4"/>
    <n v="4"/>
    <n v="16627"/>
    <n v="2671"/>
    <n v="4"/>
    <n v="14"/>
    <n v="3"/>
    <n v="3"/>
    <n v="80"/>
    <x v="1"/>
    <n v="21"/>
    <n v="2"/>
    <n v="1"/>
    <n v="0"/>
    <n v="0"/>
    <n v="0"/>
  </r>
  <r>
    <s v="No"/>
    <s v="Travel_Rarely"/>
    <x v="0"/>
    <s v="Current Employees"/>
    <x v="1"/>
    <x v="0"/>
    <s v="STAFF-662"/>
    <n v="662"/>
    <x v="0"/>
    <x v="1"/>
    <x v="0"/>
    <s v="No"/>
    <s v="Y"/>
    <n v="3"/>
    <n v="-2"/>
    <n v="0"/>
    <n v="38"/>
    <x v="1"/>
    <m/>
    <n v="0"/>
    <n v="1"/>
    <n v="362"/>
    <n v="1"/>
    <s v="High School"/>
    <n v="1"/>
    <n v="3"/>
    <n v="43"/>
    <n v="3"/>
    <n v="1"/>
    <n v="2"/>
    <n v="2619"/>
    <n v="14561"/>
    <n v="3"/>
    <n v="17"/>
    <n v="3"/>
    <n v="4"/>
    <n v="80"/>
    <x v="0"/>
    <n v="8"/>
    <n v="2"/>
    <n v="0"/>
    <n v="0"/>
    <n v="0"/>
    <n v="0"/>
  </r>
  <r>
    <s v="No"/>
    <s v="Travel_Frequently"/>
    <x v="0"/>
    <s v="Current Employees"/>
    <x v="1"/>
    <x v="2"/>
    <s v="STAFF-663"/>
    <n v="663"/>
    <x v="1"/>
    <x v="2"/>
    <x v="2"/>
    <s v="Yes"/>
    <s v="Y"/>
    <n v="3"/>
    <n v="-2"/>
    <n v="0"/>
    <n v="43"/>
    <x v="1"/>
    <m/>
    <n v="0"/>
    <n v="1"/>
    <n v="1001"/>
    <n v="9"/>
    <s v="Doctoral Degree"/>
    <n v="1"/>
    <n v="4"/>
    <n v="72"/>
    <n v="3"/>
    <n v="2"/>
    <n v="3"/>
    <n v="5679"/>
    <n v="19627"/>
    <n v="3"/>
    <n v="13"/>
    <n v="3"/>
    <n v="2"/>
    <n v="80"/>
    <x v="1"/>
    <n v="10"/>
    <n v="3"/>
    <n v="8"/>
    <n v="7"/>
    <n v="4"/>
    <n v="7"/>
  </r>
  <r>
    <s v="No"/>
    <s v="Travel_Rarely"/>
    <x v="1"/>
    <s v="Current Employees"/>
    <x v="1"/>
    <x v="0"/>
    <s v="STAFF-664"/>
    <n v="664"/>
    <x v="0"/>
    <x v="5"/>
    <x v="1"/>
    <s v="No"/>
    <s v="Y"/>
    <n v="3"/>
    <n v="-2"/>
    <n v="0"/>
    <n v="48"/>
    <x v="1"/>
    <m/>
    <n v="0"/>
    <n v="1"/>
    <n v="1236"/>
    <n v="1"/>
    <s v="Master's Degree"/>
    <n v="1"/>
    <n v="4"/>
    <n v="40"/>
    <n v="2"/>
    <n v="4"/>
    <n v="2"/>
    <n v="15402"/>
    <n v="17997"/>
    <n v="7"/>
    <n v="11"/>
    <n v="3"/>
    <n v="1"/>
    <n v="80"/>
    <x v="1"/>
    <n v="21"/>
    <n v="1"/>
    <n v="3"/>
    <n v="2"/>
    <n v="0"/>
    <n v="2"/>
  </r>
  <r>
    <s v="No"/>
    <s v="Travel_Rarely"/>
    <x v="0"/>
    <s v="Current Employees"/>
    <x v="2"/>
    <x v="0"/>
    <s v="STAFF-665"/>
    <n v="665"/>
    <x v="0"/>
    <x v="8"/>
    <x v="0"/>
    <s v="No"/>
    <s v="Y"/>
    <n v="1"/>
    <n v="-2"/>
    <n v="0"/>
    <n v="44"/>
    <x v="1"/>
    <m/>
    <n v="0"/>
    <n v="1"/>
    <n v="1112"/>
    <n v="1"/>
    <s v="Master's Degree"/>
    <n v="1"/>
    <n v="1"/>
    <n v="50"/>
    <n v="2"/>
    <n v="2"/>
    <n v="2"/>
    <n v="5985"/>
    <n v="26894"/>
    <n v="4"/>
    <n v="11"/>
    <n v="3"/>
    <n v="2"/>
    <n v="80"/>
    <x v="0"/>
    <n v="10"/>
    <n v="4"/>
    <n v="2"/>
    <n v="2"/>
    <n v="0"/>
    <n v="2"/>
  </r>
  <r>
    <s v="No"/>
    <s v="Travel_Rarely"/>
    <x v="2"/>
    <s v="Current Employees"/>
    <x v="0"/>
    <x v="4"/>
    <s v="STAFF-666"/>
    <n v="666"/>
    <x v="0"/>
    <x v="6"/>
    <x v="2"/>
    <s v="Yes"/>
    <s v="Y"/>
    <n v="3"/>
    <n v="-2"/>
    <n v="0"/>
    <n v="34"/>
    <x v="1"/>
    <m/>
    <n v="0"/>
    <n v="1"/>
    <n v="204"/>
    <n v="14"/>
    <s v="Bachelor's Degree"/>
    <n v="1"/>
    <n v="4"/>
    <n v="31"/>
    <n v="3"/>
    <n v="1"/>
    <n v="4"/>
    <n v="2579"/>
    <n v="2912"/>
    <n v="1"/>
    <n v="18"/>
    <n v="3"/>
    <n v="4"/>
    <n v="80"/>
    <x v="3"/>
    <n v="8"/>
    <n v="3"/>
    <n v="8"/>
    <n v="2"/>
    <n v="0"/>
    <n v="6"/>
  </r>
  <r>
    <s v="Yes"/>
    <s v="Travel_Rarely"/>
    <x v="2"/>
    <s v="Ex-Employees"/>
    <x v="0"/>
    <x v="3"/>
    <s v="STAFF-667"/>
    <n v="667"/>
    <x v="1"/>
    <x v="6"/>
    <x v="2"/>
    <s v="No"/>
    <s v="Y"/>
    <n v="3"/>
    <n v="-2"/>
    <n v="0"/>
    <n v="27"/>
    <x v="0"/>
    <n v="1"/>
    <n v="1"/>
    <n v="0"/>
    <n v="1420"/>
    <n v="2"/>
    <s v="High School"/>
    <n v="1"/>
    <n v="3"/>
    <n v="85"/>
    <n v="3"/>
    <n v="1"/>
    <n v="1"/>
    <n v="3041"/>
    <n v="16346"/>
    <n v="0"/>
    <n v="11"/>
    <n v="3"/>
    <n v="2"/>
    <n v="80"/>
    <x v="1"/>
    <n v="5"/>
    <n v="3"/>
    <n v="4"/>
    <n v="3"/>
    <n v="0"/>
    <n v="2"/>
  </r>
  <r>
    <s v="No"/>
    <s v="Travel_Rarely"/>
    <x v="4"/>
    <s v="Current Employees"/>
    <x v="0"/>
    <x v="4"/>
    <s v="STAFF-669"/>
    <n v="669"/>
    <x v="1"/>
    <x v="6"/>
    <x v="0"/>
    <s v="No"/>
    <s v="Y"/>
    <n v="2"/>
    <n v="-2"/>
    <n v="0"/>
    <n v="21"/>
    <x v="1"/>
    <m/>
    <n v="0"/>
    <n v="1"/>
    <n v="1343"/>
    <n v="22"/>
    <s v="High School"/>
    <n v="1"/>
    <n v="4"/>
    <n v="49"/>
    <n v="3"/>
    <n v="1"/>
    <n v="4"/>
    <n v="3447"/>
    <n v="24444"/>
    <n v="1"/>
    <n v="11"/>
    <n v="3"/>
    <n v="3"/>
    <n v="80"/>
    <x v="0"/>
    <n v="3"/>
    <n v="3"/>
    <n v="3"/>
    <n v="2"/>
    <n v="1"/>
    <n v="2"/>
  </r>
  <r>
    <s v="No"/>
    <s v="Travel_Rarely"/>
    <x v="0"/>
    <s v="Current Employees"/>
    <x v="1"/>
    <x v="1"/>
    <s v="STAFF-671"/>
    <n v="671"/>
    <x v="1"/>
    <x v="5"/>
    <x v="1"/>
    <s v="Yes"/>
    <s v="Y"/>
    <n v="2"/>
    <n v="-2"/>
    <n v="0"/>
    <n v="44"/>
    <x v="1"/>
    <m/>
    <n v="0"/>
    <n v="1"/>
    <n v="1315"/>
    <n v="3"/>
    <s v="Master's Degree"/>
    <n v="1"/>
    <n v="4"/>
    <n v="35"/>
    <n v="3"/>
    <n v="5"/>
    <n v="4"/>
    <n v="19513"/>
    <n v="9358"/>
    <n v="4"/>
    <n v="12"/>
    <n v="3"/>
    <n v="1"/>
    <n v="80"/>
    <x v="1"/>
    <n v="26"/>
    <n v="4"/>
    <n v="2"/>
    <n v="2"/>
    <n v="0"/>
    <n v="1"/>
  </r>
  <r>
    <s v="No"/>
    <s v="Travel_Rarely"/>
    <x v="4"/>
    <s v="Current Employees"/>
    <x v="1"/>
    <x v="2"/>
    <s v="STAFF-675"/>
    <n v="675"/>
    <x v="1"/>
    <x v="1"/>
    <x v="1"/>
    <s v="No"/>
    <s v="Y"/>
    <n v="3"/>
    <n v="-2"/>
    <n v="0"/>
    <n v="22"/>
    <x v="1"/>
    <m/>
    <n v="0"/>
    <n v="1"/>
    <n v="604"/>
    <n v="6"/>
    <s v="High School"/>
    <n v="1"/>
    <n v="1"/>
    <n v="69"/>
    <n v="3"/>
    <n v="1"/>
    <n v="3"/>
    <n v="2773"/>
    <n v="12145"/>
    <n v="0"/>
    <n v="20"/>
    <n v="4"/>
    <n v="4"/>
    <n v="80"/>
    <x v="0"/>
    <n v="3"/>
    <n v="3"/>
    <n v="2"/>
    <n v="2"/>
    <n v="2"/>
    <n v="2"/>
  </r>
  <r>
    <s v="No"/>
    <s v="Travel_Rarely"/>
    <x v="2"/>
    <s v="Current Employees"/>
    <x v="0"/>
    <x v="3"/>
    <s v="STAFF-677"/>
    <n v="677"/>
    <x v="1"/>
    <x v="0"/>
    <x v="2"/>
    <s v="No"/>
    <s v="Y"/>
    <n v="3"/>
    <n v="-2"/>
    <n v="0"/>
    <n v="33"/>
    <x v="1"/>
    <m/>
    <n v="0"/>
    <n v="1"/>
    <n v="1216"/>
    <n v="8"/>
    <s v="Master's Degree"/>
    <n v="1"/>
    <n v="3"/>
    <n v="39"/>
    <n v="3"/>
    <n v="2"/>
    <n v="1"/>
    <n v="7104"/>
    <n v="20431"/>
    <n v="0"/>
    <n v="12"/>
    <n v="3"/>
    <n v="4"/>
    <n v="80"/>
    <x v="0"/>
    <n v="6"/>
    <n v="3"/>
    <n v="5"/>
    <n v="0"/>
    <n v="1"/>
    <n v="2"/>
  </r>
  <r>
    <s v="No"/>
    <s v="Travel_Rarely"/>
    <x v="2"/>
    <s v="Current Employees"/>
    <x v="1"/>
    <x v="0"/>
    <s v="STAFF-679"/>
    <n v="679"/>
    <x v="0"/>
    <x v="1"/>
    <x v="1"/>
    <s v="Yes"/>
    <s v="Y"/>
    <n v="2"/>
    <n v="-2"/>
    <n v="0"/>
    <n v="32"/>
    <x v="1"/>
    <m/>
    <n v="0"/>
    <n v="1"/>
    <n v="646"/>
    <n v="9"/>
    <s v="Master's Degree"/>
    <n v="1"/>
    <n v="1"/>
    <n v="92"/>
    <n v="3"/>
    <n v="2"/>
    <n v="2"/>
    <n v="6322"/>
    <n v="18089"/>
    <n v="1"/>
    <n v="12"/>
    <n v="3"/>
    <n v="4"/>
    <n v="80"/>
    <x v="1"/>
    <n v="6"/>
    <n v="2"/>
    <n v="6"/>
    <n v="4"/>
    <n v="0"/>
    <n v="5"/>
  </r>
  <r>
    <s v="No"/>
    <s v="Travel_Frequently"/>
    <x v="2"/>
    <s v="Current Employees"/>
    <x v="1"/>
    <x v="2"/>
    <s v="STAFF-680"/>
    <n v="680"/>
    <x v="0"/>
    <x v="1"/>
    <x v="2"/>
    <s v="No"/>
    <s v="Y"/>
    <n v="2"/>
    <n v="-2"/>
    <n v="0"/>
    <n v="30"/>
    <x v="1"/>
    <m/>
    <n v="0"/>
    <n v="1"/>
    <n v="160"/>
    <n v="3"/>
    <s v="Bachelor's Degree"/>
    <n v="1"/>
    <n v="3"/>
    <n v="71"/>
    <n v="3"/>
    <n v="1"/>
    <n v="3"/>
    <n v="2083"/>
    <n v="22653"/>
    <n v="1"/>
    <n v="20"/>
    <n v="4"/>
    <n v="3"/>
    <n v="80"/>
    <x v="1"/>
    <n v="1"/>
    <n v="3"/>
    <n v="1"/>
    <n v="0"/>
    <n v="0"/>
    <n v="0"/>
  </r>
  <r>
    <s v="No"/>
    <s v="Travel_Rarely"/>
    <x v="1"/>
    <s v="Current Employees"/>
    <x v="0"/>
    <x v="2"/>
    <s v="STAFF-682"/>
    <n v="682"/>
    <x v="0"/>
    <x v="0"/>
    <x v="0"/>
    <s v="No"/>
    <s v="Y"/>
    <n v="2"/>
    <n v="-2"/>
    <n v="0"/>
    <n v="53"/>
    <x v="1"/>
    <m/>
    <n v="0"/>
    <n v="1"/>
    <n v="238"/>
    <n v="1"/>
    <s v="High School"/>
    <n v="1"/>
    <n v="4"/>
    <n v="34"/>
    <n v="3"/>
    <n v="2"/>
    <n v="3"/>
    <n v="8381"/>
    <n v="7507"/>
    <n v="7"/>
    <n v="20"/>
    <n v="4"/>
    <n v="4"/>
    <n v="80"/>
    <x v="0"/>
    <n v="18"/>
    <n v="4"/>
    <n v="14"/>
    <n v="7"/>
    <n v="8"/>
    <n v="10"/>
  </r>
  <r>
    <s v="No"/>
    <s v="Travel_Rarely"/>
    <x v="2"/>
    <s v="Current Employees"/>
    <x v="1"/>
    <x v="0"/>
    <s v="STAFF-683"/>
    <n v="683"/>
    <x v="1"/>
    <x v="1"/>
    <x v="1"/>
    <s v="No"/>
    <s v="Y"/>
    <n v="4"/>
    <n v="-2"/>
    <n v="0"/>
    <n v="34"/>
    <x v="1"/>
    <m/>
    <n v="0"/>
    <n v="1"/>
    <n v="1397"/>
    <n v="1"/>
    <s v="Doctoral Degree"/>
    <n v="1"/>
    <n v="2"/>
    <n v="42"/>
    <n v="3"/>
    <n v="1"/>
    <n v="2"/>
    <n v="2691"/>
    <n v="7660"/>
    <n v="1"/>
    <n v="12"/>
    <n v="3"/>
    <n v="4"/>
    <n v="80"/>
    <x v="1"/>
    <n v="10"/>
    <n v="2"/>
    <n v="10"/>
    <n v="9"/>
    <n v="8"/>
    <n v="8"/>
  </r>
  <r>
    <s v="Yes"/>
    <s v="Travel_Frequently"/>
    <x v="1"/>
    <s v="Ex-Employees"/>
    <x v="0"/>
    <x v="0"/>
    <s v="STAFF-684"/>
    <n v="684"/>
    <x v="0"/>
    <x v="0"/>
    <x v="1"/>
    <s v="No"/>
    <s v="Y"/>
    <n v="4"/>
    <n v="-2"/>
    <n v="0"/>
    <n v="45"/>
    <x v="0"/>
    <n v="1"/>
    <n v="1"/>
    <n v="0"/>
    <n v="306"/>
    <n v="26"/>
    <s v="Master's Degree"/>
    <n v="1"/>
    <n v="1"/>
    <n v="100"/>
    <n v="3"/>
    <n v="2"/>
    <n v="2"/>
    <n v="4286"/>
    <n v="5630"/>
    <n v="2"/>
    <n v="14"/>
    <n v="3"/>
    <n v="4"/>
    <n v="80"/>
    <x v="3"/>
    <n v="5"/>
    <n v="3"/>
    <n v="1"/>
    <n v="1"/>
    <n v="0"/>
    <n v="0"/>
  </r>
  <r>
    <s v="No"/>
    <s v="Travel_Rarely"/>
    <x v="2"/>
    <s v="Current Employees"/>
    <x v="1"/>
    <x v="0"/>
    <s v="STAFF-686"/>
    <n v="686"/>
    <x v="0"/>
    <x v="2"/>
    <x v="1"/>
    <s v="Yes"/>
    <s v="Y"/>
    <n v="2"/>
    <n v="-2"/>
    <n v="0"/>
    <n v="26"/>
    <x v="1"/>
    <m/>
    <n v="0"/>
    <n v="1"/>
    <n v="991"/>
    <n v="6"/>
    <s v="Bachelor's Degree"/>
    <n v="1"/>
    <n v="3"/>
    <n v="71"/>
    <n v="3"/>
    <n v="1"/>
    <n v="2"/>
    <n v="2659"/>
    <n v="17759"/>
    <n v="1"/>
    <n v="13"/>
    <n v="3"/>
    <n v="3"/>
    <n v="80"/>
    <x v="1"/>
    <n v="3"/>
    <n v="3"/>
    <n v="3"/>
    <n v="2"/>
    <n v="0"/>
    <n v="2"/>
  </r>
  <r>
    <s v="No"/>
    <s v="Travel_Rarely"/>
    <x v="0"/>
    <s v="Current Employees"/>
    <x v="1"/>
    <x v="1"/>
    <s v="STAFF-689"/>
    <n v="689"/>
    <x v="1"/>
    <x v="3"/>
    <x v="1"/>
    <s v="No"/>
    <s v="Y"/>
    <n v="2"/>
    <n v="-2"/>
    <n v="0"/>
    <n v="37"/>
    <x v="1"/>
    <m/>
    <n v="0"/>
    <n v="1"/>
    <n v="482"/>
    <n v="3"/>
    <s v="Bachelor's Degree"/>
    <n v="1"/>
    <n v="3"/>
    <n v="36"/>
    <n v="3"/>
    <n v="3"/>
    <n v="3"/>
    <n v="9434"/>
    <n v="9606"/>
    <n v="1"/>
    <n v="15"/>
    <n v="3"/>
    <n v="3"/>
    <n v="80"/>
    <x v="1"/>
    <n v="10"/>
    <n v="3"/>
    <n v="10"/>
    <n v="7"/>
    <n v="7"/>
    <n v="8"/>
  </r>
  <r>
    <s v="No"/>
    <s v="Travel_Rarely"/>
    <x v="2"/>
    <s v="Current Employees"/>
    <x v="0"/>
    <x v="2"/>
    <s v="STAFF-690"/>
    <n v="690"/>
    <x v="0"/>
    <x v="0"/>
    <x v="1"/>
    <s v="No"/>
    <s v="Y"/>
    <n v="5"/>
    <n v="-2"/>
    <n v="0"/>
    <n v="29"/>
    <x v="1"/>
    <m/>
    <n v="0"/>
    <n v="1"/>
    <n v="1176"/>
    <n v="3"/>
    <s v="Associates Degree"/>
    <n v="1"/>
    <n v="2"/>
    <n v="62"/>
    <n v="3"/>
    <n v="2"/>
    <n v="3"/>
    <n v="5561"/>
    <n v="3487"/>
    <n v="1"/>
    <n v="14"/>
    <n v="3"/>
    <n v="1"/>
    <n v="80"/>
    <x v="1"/>
    <n v="6"/>
    <n v="2"/>
    <n v="6"/>
    <n v="0"/>
    <n v="1"/>
    <n v="2"/>
  </r>
  <r>
    <s v="No"/>
    <s v="Travel_Rarely"/>
    <x v="0"/>
    <s v="Current Employees"/>
    <x v="1"/>
    <x v="0"/>
    <s v="STAFF-691"/>
    <n v="691"/>
    <x v="1"/>
    <x v="1"/>
    <x v="0"/>
    <s v="No"/>
    <s v="Y"/>
    <n v="3"/>
    <n v="-2"/>
    <n v="0"/>
    <n v="35"/>
    <x v="1"/>
    <m/>
    <n v="0"/>
    <n v="1"/>
    <n v="1017"/>
    <n v="6"/>
    <s v="Master's Degree"/>
    <n v="1"/>
    <n v="2"/>
    <n v="82"/>
    <n v="1"/>
    <n v="2"/>
    <n v="2"/>
    <n v="6646"/>
    <n v="19368"/>
    <n v="1"/>
    <n v="13"/>
    <n v="3"/>
    <n v="2"/>
    <n v="80"/>
    <x v="0"/>
    <n v="17"/>
    <n v="3"/>
    <n v="17"/>
    <n v="11"/>
    <n v="11"/>
    <n v="8"/>
  </r>
  <r>
    <s v="No"/>
    <s v="Travel_Frequently"/>
    <x v="2"/>
    <s v="Current Employees"/>
    <x v="1"/>
    <x v="0"/>
    <s v="STAFF-692"/>
    <n v="692"/>
    <x v="1"/>
    <x v="4"/>
    <x v="2"/>
    <s v="No"/>
    <s v="Y"/>
    <n v="2"/>
    <n v="-2"/>
    <n v="0"/>
    <n v="33"/>
    <x v="1"/>
    <m/>
    <n v="0"/>
    <n v="1"/>
    <n v="1296"/>
    <n v="6"/>
    <s v="Bachelor's Degree"/>
    <n v="1"/>
    <n v="3"/>
    <n v="30"/>
    <n v="3"/>
    <n v="2"/>
    <n v="2"/>
    <n v="7725"/>
    <n v="5335"/>
    <n v="3"/>
    <n v="23"/>
    <n v="4"/>
    <n v="3"/>
    <n v="80"/>
    <x v="1"/>
    <n v="15"/>
    <n v="1"/>
    <n v="13"/>
    <n v="11"/>
    <n v="4"/>
    <n v="7"/>
  </r>
  <r>
    <s v="No"/>
    <s v="Travel_Rarely"/>
    <x v="1"/>
    <s v="Current Employees"/>
    <x v="2"/>
    <x v="2"/>
    <s v="STAFF-698"/>
    <n v="698"/>
    <x v="1"/>
    <x v="8"/>
    <x v="1"/>
    <s v="No"/>
    <s v="Y"/>
    <n v="1"/>
    <n v="-2"/>
    <n v="0"/>
    <n v="54"/>
    <x v="1"/>
    <m/>
    <n v="0"/>
    <n v="1"/>
    <n v="397"/>
    <n v="19"/>
    <s v="Master's Degree"/>
    <n v="1"/>
    <n v="3"/>
    <n v="88"/>
    <n v="3"/>
    <n v="3"/>
    <n v="3"/>
    <n v="10725"/>
    <n v="6729"/>
    <n v="2"/>
    <n v="15"/>
    <n v="3"/>
    <n v="3"/>
    <n v="80"/>
    <x v="1"/>
    <n v="16"/>
    <n v="4"/>
    <n v="9"/>
    <n v="7"/>
    <n v="7"/>
    <n v="1"/>
  </r>
  <r>
    <s v="No"/>
    <s v="Travel_Rarely"/>
    <x v="0"/>
    <s v="Current Employees"/>
    <x v="1"/>
    <x v="2"/>
    <s v="STAFF-699"/>
    <n v="699"/>
    <x v="1"/>
    <x v="3"/>
    <x v="2"/>
    <s v="Yes"/>
    <s v="Y"/>
    <n v="2"/>
    <n v="-2"/>
    <n v="0"/>
    <n v="36"/>
    <x v="1"/>
    <m/>
    <n v="0"/>
    <n v="1"/>
    <n v="913"/>
    <n v="9"/>
    <s v="Associates Degree"/>
    <n v="1"/>
    <n v="2"/>
    <n v="48"/>
    <n v="2"/>
    <n v="2"/>
    <n v="3"/>
    <n v="8847"/>
    <n v="13934"/>
    <n v="2"/>
    <n v="11"/>
    <n v="3"/>
    <n v="3"/>
    <n v="80"/>
    <x v="1"/>
    <n v="13"/>
    <n v="3"/>
    <n v="3"/>
    <n v="2"/>
    <n v="0"/>
    <n v="2"/>
  </r>
  <r>
    <s v="No"/>
    <s v="Travel_Rarely"/>
    <x v="2"/>
    <s v="Current Employees"/>
    <x v="1"/>
    <x v="2"/>
    <s v="STAFF-700"/>
    <n v="700"/>
    <x v="1"/>
    <x v="1"/>
    <x v="0"/>
    <s v="No"/>
    <s v="Y"/>
    <n v="0"/>
    <n v="-2"/>
    <n v="0"/>
    <n v="27"/>
    <x v="1"/>
    <m/>
    <n v="0"/>
    <n v="1"/>
    <n v="1115"/>
    <n v="3"/>
    <s v="Master's Degree"/>
    <n v="1"/>
    <n v="1"/>
    <n v="54"/>
    <n v="2"/>
    <n v="1"/>
    <n v="4"/>
    <n v="2045"/>
    <n v="15174"/>
    <n v="0"/>
    <n v="13"/>
    <n v="3"/>
    <n v="4"/>
    <n v="80"/>
    <x v="0"/>
    <n v="5"/>
    <n v="3"/>
    <n v="4"/>
    <n v="2"/>
    <n v="1"/>
    <n v="1"/>
  </r>
  <r>
    <s v="Yes"/>
    <s v="Travel_Rarely"/>
    <x v="4"/>
    <s v="Ex-Employees"/>
    <x v="1"/>
    <x v="2"/>
    <s v="STAFF-701"/>
    <n v="701"/>
    <x v="1"/>
    <x v="1"/>
    <x v="0"/>
    <s v="Yes"/>
    <s v="Y"/>
    <n v="5"/>
    <n v="-2"/>
    <n v="0"/>
    <n v="20"/>
    <x v="0"/>
    <n v="1"/>
    <n v="1"/>
    <n v="0"/>
    <n v="1362"/>
    <n v="10"/>
    <s v="High School"/>
    <n v="1"/>
    <n v="4"/>
    <n v="32"/>
    <n v="3"/>
    <n v="1"/>
    <n v="3"/>
    <n v="1009"/>
    <n v="26999"/>
    <n v="1"/>
    <n v="11"/>
    <n v="3"/>
    <n v="4"/>
    <n v="80"/>
    <x v="0"/>
    <n v="1"/>
    <n v="3"/>
    <n v="1"/>
    <n v="0"/>
    <n v="1"/>
    <n v="1"/>
  </r>
  <r>
    <s v="Yes"/>
    <s v="Travel_Frequently"/>
    <x v="2"/>
    <s v="Ex-Employees"/>
    <x v="1"/>
    <x v="0"/>
    <s v="STAFF-702"/>
    <n v="702"/>
    <x v="1"/>
    <x v="1"/>
    <x v="0"/>
    <s v="Yes"/>
    <s v="Y"/>
    <n v="3"/>
    <n v="-2"/>
    <n v="0"/>
    <n v="33"/>
    <x v="0"/>
    <n v="1"/>
    <n v="1"/>
    <n v="0"/>
    <n v="1076"/>
    <n v="3"/>
    <s v="Bachelor's Degree"/>
    <n v="1"/>
    <n v="1"/>
    <n v="70"/>
    <n v="3"/>
    <n v="1"/>
    <n v="2"/>
    <n v="3348"/>
    <n v="3164"/>
    <n v="1"/>
    <n v="11"/>
    <n v="3"/>
    <n v="1"/>
    <n v="80"/>
    <x v="0"/>
    <n v="10"/>
    <n v="3"/>
    <n v="10"/>
    <n v="8"/>
    <n v="9"/>
    <n v="7"/>
  </r>
  <r>
    <s v="No"/>
    <s v="Non-Travel"/>
    <x v="0"/>
    <s v="Current Employees"/>
    <x v="1"/>
    <x v="0"/>
    <s v="STAFF-704"/>
    <n v="704"/>
    <x v="1"/>
    <x v="2"/>
    <x v="1"/>
    <s v="No"/>
    <s v="Y"/>
    <n v="3"/>
    <n v="-2"/>
    <n v="0"/>
    <n v="35"/>
    <x v="1"/>
    <m/>
    <n v="0"/>
    <n v="1"/>
    <n v="727"/>
    <n v="3"/>
    <s v="Bachelor's Degree"/>
    <n v="1"/>
    <n v="3"/>
    <n v="41"/>
    <n v="2"/>
    <n v="1"/>
    <n v="2"/>
    <n v="1281"/>
    <n v="16900"/>
    <n v="1"/>
    <n v="18"/>
    <n v="3"/>
    <n v="3"/>
    <n v="80"/>
    <x v="3"/>
    <n v="1"/>
    <n v="3"/>
    <n v="1"/>
    <n v="0"/>
    <n v="0"/>
    <n v="0"/>
  </r>
  <r>
    <s v="No"/>
    <s v="Travel_Rarely"/>
    <x v="4"/>
    <s v="Current Employees"/>
    <x v="1"/>
    <x v="2"/>
    <s v="STAFF-705"/>
    <n v="705"/>
    <x v="1"/>
    <x v="1"/>
    <x v="1"/>
    <s v="No"/>
    <s v="Y"/>
    <n v="3"/>
    <n v="-2"/>
    <n v="0"/>
    <n v="23"/>
    <x v="1"/>
    <m/>
    <n v="0"/>
    <n v="1"/>
    <n v="885"/>
    <n v="4"/>
    <s v="Bachelor's Degree"/>
    <n v="1"/>
    <n v="1"/>
    <n v="58"/>
    <n v="4"/>
    <n v="1"/>
    <n v="3"/>
    <n v="2819"/>
    <n v="8544"/>
    <n v="2"/>
    <n v="16"/>
    <n v="3"/>
    <n v="1"/>
    <n v="80"/>
    <x v="1"/>
    <n v="5"/>
    <n v="4"/>
    <n v="3"/>
    <n v="2"/>
    <n v="0"/>
    <n v="2"/>
  </r>
  <r>
    <s v="No"/>
    <s v="Travel_Rarely"/>
    <x v="2"/>
    <s v="Current Employees"/>
    <x v="0"/>
    <x v="0"/>
    <s v="STAFF-707"/>
    <n v="707"/>
    <x v="1"/>
    <x v="0"/>
    <x v="1"/>
    <s v="No"/>
    <s v="Y"/>
    <n v="4"/>
    <n v="-2"/>
    <n v="0"/>
    <n v="25"/>
    <x v="1"/>
    <m/>
    <n v="0"/>
    <n v="1"/>
    <n v="810"/>
    <n v="8"/>
    <s v="Bachelor's Degree"/>
    <n v="1"/>
    <n v="4"/>
    <n v="57"/>
    <n v="4"/>
    <n v="2"/>
    <n v="2"/>
    <n v="4851"/>
    <n v="15678"/>
    <n v="0"/>
    <n v="22"/>
    <n v="4"/>
    <n v="3"/>
    <n v="80"/>
    <x v="1"/>
    <n v="4"/>
    <n v="3"/>
    <n v="3"/>
    <n v="2"/>
    <n v="1"/>
    <n v="2"/>
  </r>
  <r>
    <s v="No"/>
    <s v="Travel_Rarely"/>
    <x v="0"/>
    <s v="Current Employees"/>
    <x v="0"/>
    <x v="3"/>
    <s v="STAFF-709"/>
    <n v="709"/>
    <x v="0"/>
    <x v="0"/>
    <x v="0"/>
    <s v="No"/>
    <s v="Y"/>
    <n v="2"/>
    <n v="-2"/>
    <n v="0"/>
    <n v="38"/>
    <x v="1"/>
    <m/>
    <n v="0"/>
    <n v="1"/>
    <n v="243"/>
    <n v="7"/>
    <s v="Master's Degree"/>
    <n v="1"/>
    <n v="4"/>
    <n v="46"/>
    <n v="2"/>
    <n v="2"/>
    <n v="1"/>
    <n v="4028"/>
    <n v="7791"/>
    <n v="0"/>
    <n v="20"/>
    <n v="4"/>
    <n v="1"/>
    <n v="80"/>
    <x v="0"/>
    <n v="8"/>
    <n v="3"/>
    <n v="7"/>
    <n v="7"/>
    <n v="0"/>
    <n v="5"/>
  </r>
  <r>
    <s v="No"/>
    <s v="Travel_Frequently"/>
    <x v="2"/>
    <s v="Current Employees"/>
    <x v="1"/>
    <x v="0"/>
    <s v="STAFF-710"/>
    <n v="710"/>
    <x v="1"/>
    <x v="1"/>
    <x v="2"/>
    <s v="No"/>
    <s v="Y"/>
    <n v="5"/>
    <n v="-2"/>
    <n v="0"/>
    <n v="29"/>
    <x v="1"/>
    <m/>
    <n v="0"/>
    <n v="1"/>
    <n v="806"/>
    <n v="1"/>
    <s v="Master's Degree"/>
    <n v="1"/>
    <n v="2"/>
    <n v="76"/>
    <n v="1"/>
    <n v="1"/>
    <n v="4"/>
    <n v="2720"/>
    <n v="18959"/>
    <n v="1"/>
    <n v="18"/>
    <n v="3"/>
    <n v="4"/>
    <n v="80"/>
    <x v="1"/>
    <n v="10"/>
    <n v="3"/>
    <n v="10"/>
    <n v="7"/>
    <n v="2"/>
    <n v="8"/>
  </r>
  <r>
    <s v="No"/>
    <s v="Travel_Rarely"/>
    <x v="1"/>
    <s v="Current Employees"/>
    <x v="0"/>
    <x v="3"/>
    <s v="STAFF-712"/>
    <n v="712"/>
    <x v="1"/>
    <x v="0"/>
    <x v="1"/>
    <s v="No"/>
    <s v="Y"/>
    <n v="3"/>
    <n v="-2"/>
    <n v="0"/>
    <n v="48"/>
    <x v="1"/>
    <m/>
    <n v="0"/>
    <n v="1"/>
    <n v="817"/>
    <n v="2"/>
    <s v="High School"/>
    <n v="1"/>
    <n v="2"/>
    <n v="56"/>
    <n v="4"/>
    <n v="2"/>
    <n v="1"/>
    <n v="8120"/>
    <n v="18597"/>
    <n v="3"/>
    <n v="12"/>
    <n v="3"/>
    <n v="4"/>
    <n v="80"/>
    <x v="0"/>
    <n v="12"/>
    <n v="3"/>
    <n v="2"/>
    <n v="2"/>
    <n v="2"/>
    <n v="2"/>
  </r>
  <r>
    <s v="No"/>
    <s v="Travel_Frequently"/>
    <x v="2"/>
    <s v="Current Employees"/>
    <x v="0"/>
    <x v="2"/>
    <s v="STAFF-714"/>
    <n v="714"/>
    <x v="0"/>
    <x v="0"/>
    <x v="2"/>
    <s v="Yes"/>
    <s v="Y"/>
    <n v="3"/>
    <n v="-2"/>
    <n v="0"/>
    <n v="27"/>
    <x v="1"/>
    <m/>
    <n v="0"/>
    <n v="1"/>
    <n v="1410"/>
    <n v="3"/>
    <s v="High School"/>
    <n v="1"/>
    <n v="4"/>
    <n v="71"/>
    <n v="4"/>
    <n v="2"/>
    <n v="4"/>
    <n v="4647"/>
    <n v="16673"/>
    <n v="1"/>
    <n v="20"/>
    <n v="4"/>
    <n v="2"/>
    <n v="80"/>
    <x v="3"/>
    <n v="6"/>
    <n v="3"/>
    <n v="6"/>
    <n v="5"/>
    <n v="0"/>
    <n v="4"/>
  </r>
  <r>
    <s v="No"/>
    <s v="Travel_Rarely"/>
    <x v="0"/>
    <s v="Current Employees"/>
    <x v="1"/>
    <x v="0"/>
    <s v="STAFF-715"/>
    <n v="715"/>
    <x v="1"/>
    <x v="1"/>
    <x v="0"/>
    <s v="No"/>
    <s v="Y"/>
    <n v="2"/>
    <n v="-2"/>
    <n v="0"/>
    <n v="37"/>
    <x v="1"/>
    <m/>
    <n v="0"/>
    <n v="1"/>
    <n v="1225"/>
    <n v="10"/>
    <s v="Associates Degree"/>
    <n v="1"/>
    <n v="4"/>
    <n v="80"/>
    <n v="4"/>
    <n v="1"/>
    <n v="4"/>
    <n v="4680"/>
    <n v="15232"/>
    <n v="3"/>
    <n v="17"/>
    <n v="3"/>
    <n v="1"/>
    <n v="80"/>
    <x v="0"/>
    <n v="4"/>
    <n v="3"/>
    <n v="1"/>
    <n v="0"/>
    <n v="0"/>
    <n v="0"/>
  </r>
  <r>
    <s v="No"/>
    <s v="Travel_Rarely"/>
    <x v="1"/>
    <s v="Current Employees"/>
    <x v="1"/>
    <x v="2"/>
    <s v="STAFF-716"/>
    <n v="716"/>
    <x v="1"/>
    <x v="2"/>
    <x v="1"/>
    <s v="Yes"/>
    <s v="Y"/>
    <n v="3"/>
    <n v="-2"/>
    <n v="0"/>
    <n v="50"/>
    <x v="1"/>
    <m/>
    <n v="0"/>
    <n v="1"/>
    <n v="1207"/>
    <n v="28"/>
    <s v="High School"/>
    <n v="1"/>
    <n v="4"/>
    <n v="74"/>
    <n v="4"/>
    <n v="1"/>
    <n v="3"/>
    <n v="3221"/>
    <n v="3297"/>
    <n v="1"/>
    <n v="11"/>
    <n v="3"/>
    <n v="3"/>
    <n v="80"/>
    <x v="2"/>
    <n v="20"/>
    <n v="3"/>
    <n v="20"/>
    <n v="8"/>
    <n v="3"/>
    <n v="8"/>
  </r>
  <r>
    <s v="No"/>
    <s v="Travel_Rarely"/>
    <x v="2"/>
    <s v="Current Employees"/>
    <x v="1"/>
    <x v="2"/>
    <s v="STAFF-717"/>
    <n v="717"/>
    <x v="0"/>
    <x v="4"/>
    <x v="0"/>
    <s v="No"/>
    <s v="Y"/>
    <n v="3"/>
    <n v="-2"/>
    <n v="0"/>
    <n v="34"/>
    <x v="1"/>
    <m/>
    <n v="0"/>
    <n v="1"/>
    <n v="1442"/>
    <n v="9"/>
    <s v="Bachelor's Degree"/>
    <n v="1"/>
    <n v="4"/>
    <n v="46"/>
    <n v="2"/>
    <n v="3"/>
    <n v="3"/>
    <n v="8621"/>
    <n v="17654"/>
    <n v="1"/>
    <n v="14"/>
    <n v="3"/>
    <n v="2"/>
    <n v="80"/>
    <x v="0"/>
    <n v="9"/>
    <n v="4"/>
    <n v="8"/>
    <n v="7"/>
    <n v="7"/>
    <n v="7"/>
  </r>
  <r>
    <s v="Yes"/>
    <s v="Travel_Rarely"/>
    <x v="4"/>
    <s v="Ex-Employees"/>
    <x v="0"/>
    <x v="0"/>
    <s v="STAFF-720"/>
    <n v="720"/>
    <x v="0"/>
    <x v="0"/>
    <x v="0"/>
    <s v="No"/>
    <s v="Y"/>
    <n v="3"/>
    <n v="-2"/>
    <n v="0"/>
    <n v="24"/>
    <x v="0"/>
    <n v="1"/>
    <n v="1"/>
    <n v="0"/>
    <n v="693"/>
    <n v="3"/>
    <s v="Associates Degree"/>
    <n v="1"/>
    <n v="1"/>
    <n v="65"/>
    <n v="3"/>
    <n v="2"/>
    <n v="3"/>
    <n v="4577"/>
    <n v="24785"/>
    <n v="9"/>
    <n v="14"/>
    <n v="3"/>
    <n v="1"/>
    <n v="80"/>
    <x v="0"/>
    <n v="4"/>
    <n v="3"/>
    <n v="2"/>
    <n v="2"/>
    <n v="2"/>
    <n v="0"/>
  </r>
  <r>
    <s v="No"/>
    <s v="Travel_Rarely"/>
    <x v="0"/>
    <s v="Current Employees"/>
    <x v="1"/>
    <x v="4"/>
    <s v="STAFF-721"/>
    <n v="721"/>
    <x v="0"/>
    <x v="4"/>
    <x v="0"/>
    <s v="No"/>
    <s v="Y"/>
    <n v="4"/>
    <n v="-2"/>
    <n v="0"/>
    <n v="39"/>
    <x v="1"/>
    <m/>
    <n v="0"/>
    <n v="1"/>
    <n v="408"/>
    <n v="2"/>
    <s v="Master's Degree"/>
    <n v="1"/>
    <n v="4"/>
    <n v="80"/>
    <n v="2"/>
    <n v="2"/>
    <n v="4"/>
    <n v="4553"/>
    <n v="20978"/>
    <n v="1"/>
    <n v="11"/>
    <n v="3"/>
    <n v="1"/>
    <n v="80"/>
    <x v="0"/>
    <n v="20"/>
    <n v="3"/>
    <n v="20"/>
    <n v="7"/>
    <n v="11"/>
    <n v="10"/>
  </r>
  <r>
    <s v="No"/>
    <s v="Travel_Rarely"/>
    <x v="2"/>
    <s v="Current Employees"/>
    <x v="0"/>
    <x v="3"/>
    <s v="STAFF-722"/>
    <n v="722"/>
    <x v="1"/>
    <x v="0"/>
    <x v="0"/>
    <s v="No"/>
    <s v="Y"/>
    <n v="2"/>
    <n v="-2"/>
    <n v="0"/>
    <n v="32"/>
    <x v="1"/>
    <m/>
    <n v="0"/>
    <n v="1"/>
    <n v="929"/>
    <n v="10"/>
    <s v="Bachelor's Degree"/>
    <n v="1"/>
    <n v="4"/>
    <n v="55"/>
    <n v="3"/>
    <n v="2"/>
    <n v="1"/>
    <n v="5396"/>
    <n v="21703"/>
    <n v="1"/>
    <n v="12"/>
    <n v="3"/>
    <n v="4"/>
    <n v="80"/>
    <x v="0"/>
    <n v="10"/>
    <n v="2"/>
    <n v="10"/>
    <n v="7"/>
    <n v="0"/>
    <n v="8"/>
  </r>
  <r>
    <s v="Yes"/>
    <s v="Travel_Frequently"/>
    <x v="1"/>
    <s v="Ex-Employees"/>
    <x v="0"/>
    <x v="4"/>
    <s v="STAFF-723"/>
    <n v="723"/>
    <x v="1"/>
    <x v="0"/>
    <x v="1"/>
    <s v="Yes"/>
    <s v="Y"/>
    <n v="4"/>
    <n v="-2"/>
    <n v="0"/>
    <n v="50"/>
    <x v="0"/>
    <n v="1"/>
    <n v="1"/>
    <n v="0"/>
    <n v="562"/>
    <n v="8"/>
    <s v="Associates Degree"/>
    <n v="1"/>
    <n v="4"/>
    <n v="50"/>
    <n v="3"/>
    <n v="2"/>
    <n v="4"/>
    <n v="6796"/>
    <n v="23452"/>
    <n v="3"/>
    <n v="14"/>
    <n v="3"/>
    <n v="1"/>
    <n v="80"/>
    <x v="1"/>
    <n v="18"/>
    <n v="3"/>
    <n v="4"/>
    <n v="3"/>
    <n v="1"/>
    <n v="3"/>
  </r>
  <r>
    <s v="No"/>
    <s v="Travel_Rarely"/>
    <x v="0"/>
    <s v="Current Employees"/>
    <x v="1"/>
    <x v="0"/>
    <s v="STAFF-724"/>
    <n v="724"/>
    <x v="0"/>
    <x v="4"/>
    <x v="0"/>
    <s v="No"/>
    <s v="Y"/>
    <n v="4"/>
    <n v="-2"/>
    <n v="0"/>
    <n v="38"/>
    <x v="1"/>
    <m/>
    <n v="0"/>
    <n v="1"/>
    <n v="827"/>
    <n v="1"/>
    <s v="Master's Degree"/>
    <n v="1"/>
    <n v="2"/>
    <n v="33"/>
    <n v="4"/>
    <n v="2"/>
    <n v="4"/>
    <n v="7625"/>
    <n v="19383"/>
    <n v="0"/>
    <n v="13"/>
    <n v="3"/>
    <n v="3"/>
    <n v="80"/>
    <x v="0"/>
    <n v="10"/>
    <n v="2"/>
    <n v="9"/>
    <n v="7"/>
    <n v="1"/>
    <n v="8"/>
  </r>
  <r>
    <s v="No"/>
    <s v="Travel_Rarely"/>
    <x v="2"/>
    <s v="Current Employees"/>
    <x v="1"/>
    <x v="0"/>
    <s v="STAFF-725"/>
    <n v="725"/>
    <x v="0"/>
    <x v="3"/>
    <x v="1"/>
    <s v="No"/>
    <s v="Y"/>
    <n v="3"/>
    <n v="-2"/>
    <n v="0"/>
    <n v="27"/>
    <x v="1"/>
    <m/>
    <n v="0"/>
    <n v="1"/>
    <n v="608"/>
    <n v="1"/>
    <s v="Associates Degree"/>
    <n v="1"/>
    <n v="3"/>
    <n v="68"/>
    <n v="3"/>
    <n v="3"/>
    <n v="3"/>
    <n v="7412"/>
    <n v="6009"/>
    <n v="1"/>
    <n v="11"/>
    <n v="3"/>
    <n v="4"/>
    <n v="80"/>
    <x v="0"/>
    <n v="9"/>
    <n v="3"/>
    <n v="9"/>
    <n v="7"/>
    <n v="0"/>
    <n v="7"/>
  </r>
  <r>
    <s v="No"/>
    <s v="Travel_Rarely"/>
    <x v="2"/>
    <s v="Current Employees"/>
    <x v="1"/>
    <x v="0"/>
    <s v="STAFF-727"/>
    <n v="727"/>
    <x v="0"/>
    <x v="7"/>
    <x v="0"/>
    <s v="No"/>
    <s v="Y"/>
    <n v="6"/>
    <n v="-2"/>
    <n v="0"/>
    <n v="32"/>
    <x v="1"/>
    <m/>
    <n v="0"/>
    <n v="1"/>
    <n v="1018"/>
    <n v="3"/>
    <s v="Associates Degree"/>
    <n v="1"/>
    <n v="3"/>
    <n v="39"/>
    <n v="3"/>
    <n v="3"/>
    <n v="4"/>
    <n v="11159"/>
    <n v="19373"/>
    <n v="3"/>
    <n v="15"/>
    <n v="3"/>
    <n v="4"/>
    <n v="80"/>
    <x v="0"/>
    <n v="10"/>
    <n v="3"/>
    <n v="7"/>
    <n v="7"/>
    <n v="7"/>
    <n v="7"/>
  </r>
  <r>
    <s v="No"/>
    <s v="Travel_Rarely"/>
    <x v="1"/>
    <s v="Current Employees"/>
    <x v="0"/>
    <x v="3"/>
    <s v="STAFF-728"/>
    <n v="728"/>
    <x v="1"/>
    <x v="0"/>
    <x v="0"/>
    <s v="No"/>
    <s v="Y"/>
    <n v="2"/>
    <n v="-2"/>
    <n v="0"/>
    <n v="47"/>
    <x v="1"/>
    <m/>
    <n v="0"/>
    <n v="1"/>
    <n v="703"/>
    <n v="14"/>
    <s v="Master's Degree"/>
    <n v="1"/>
    <n v="4"/>
    <n v="42"/>
    <n v="3"/>
    <n v="2"/>
    <n v="1"/>
    <n v="4960"/>
    <n v="11825"/>
    <n v="2"/>
    <n v="12"/>
    <n v="3"/>
    <n v="4"/>
    <n v="80"/>
    <x v="0"/>
    <n v="20"/>
    <n v="3"/>
    <n v="7"/>
    <n v="7"/>
    <n v="1"/>
    <n v="7"/>
  </r>
  <r>
    <s v="No"/>
    <s v="Travel_Frequently"/>
    <x v="0"/>
    <s v="Current Employees"/>
    <x v="0"/>
    <x v="0"/>
    <s v="STAFF-729"/>
    <n v="729"/>
    <x v="1"/>
    <x v="0"/>
    <x v="1"/>
    <s v="Yes"/>
    <s v="Y"/>
    <n v="2"/>
    <n v="-2"/>
    <n v="0"/>
    <n v="40"/>
    <x v="1"/>
    <m/>
    <n v="0"/>
    <n v="1"/>
    <n v="580"/>
    <n v="5"/>
    <s v="Master's Degree"/>
    <n v="1"/>
    <n v="4"/>
    <n v="48"/>
    <n v="2"/>
    <n v="3"/>
    <n v="3"/>
    <n v="10475"/>
    <n v="23772"/>
    <n v="5"/>
    <n v="21"/>
    <n v="4"/>
    <n v="3"/>
    <n v="80"/>
    <x v="1"/>
    <n v="20"/>
    <n v="3"/>
    <n v="18"/>
    <n v="13"/>
    <n v="1"/>
    <n v="12"/>
  </r>
  <r>
    <s v="No"/>
    <s v="Travel_Rarely"/>
    <x v="1"/>
    <s v="Current Employees"/>
    <x v="1"/>
    <x v="0"/>
    <s v="STAFF-730"/>
    <n v="730"/>
    <x v="1"/>
    <x v="7"/>
    <x v="1"/>
    <s v="No"/>
    <s v="Y"/>
    <n v="3"/>
    <n v="-2"/>
    <n v="0"/>
    <n v="53"/>
    <x v="1"/>
    <m/>
    <n v="0"/>
    <n v="1"/>
    <n v="970"/>
    <n v="7"/>
    <s v="Bachelor's Degree"/>
    <n v="1"/>
    <n v="3"/>
    <n v="59"/>
    <n v="4"/>
    <n v="4"/>
    <n v="3"/>
    <n v="14814"/>
    <n v="13514"/>
    <n v="3"/>
    <n v="19"/>
    <n v="3"/>
    <n v="3"/>
    <n v="80"/>
    <x v="0"/>
    <n v="32"/>
    <n v="3"/>
    <n v="5"/>
    <n v="1"/>
    <n v="1"/>
    <n v="3"/>
  </r>
  <r>
    <s v="No"/>
    <s v="Travel_Rarely"/>
    <x v="0"/>
    <s v="Current Employees"/>
    <x v="2"/>
    <x v="5"/>
    <s v="STAFF-731"/>
    <n v="731"/>
    <x v="1"/>
    <x v="5"/>
    <x v="2"/>
    <s v="No"/>
    <s v="Y"/>
    <n v="2"/>
    <n v="-2"/>
    <n v="0"/>
    <n v="41"/>
    <x v="1"/>
    <m/>
    <n v="0"/>
    <n v="1"/>
    <n v="427"/>
    <n v="10"/>
    <s v="Master's Degree"/>
    <n v="1"/>
    <n v="2"/>
    <n v="73"/>
    <n v="2"/>
    <n v="5"/>
    <n v="4"/>
    <n v="19141"/>
    <n v="8861"/>
    <n v="3"/>
    <n v="15"/>
    <n v="3"/>
    <n v="2"/>
    <n v="80"/>
    <x v="2"/>
    <n v="23"/>
    <n v="2"/>
    <n v="21"/>
    <n v="6"/>
    <n v="12"/>
    <n v="6"/>
  </r>
  <r>
    <s v="No"/>
    <s v="Travel_Rarely"/>
    <x v="3"/>
    <s v="Current Employees"/>
    <x v="0"/>
    <x v="3"/>
    <s v="STAFF-732"/>
    <n v="732"/>
    <x v="1"/>
    <x v="0"/>
    <x v="0"/>
    <s v="No"/>
    <s v="Y"/>
    <n v="1"/>
    <n v="-2"/>
    <n v="0"/>
    <n v="60"/>
    <x v="1"/>
    <m/>
    <n v="0"/>
    <n v="1"/>
    <n v="1179"/>
    <n v="16"/>
    <s v="Master's Degree"/>
    <n v="1"/>
    <n v="1"/>
    <n v="84"/>
    <n v="3"/>
    <n v="2"/>
    <n v="1"/>
    <n v="5405"/>
    <n v="11924"/>
    <n v="8"/>
    <n v="14"/>
    <n v="3"/>
    <n v="4"/>
    <n v="80"/>
    <x v="0"/>
    <n v="10"/>
    <n v="3"/>
    <n v="2"/>
    <n v="2"/>
    <n v="2"/>
    <n v="2"/>
  </r>
  <r>
    <s v="No"/>
    <s v="Travel_Frequently"/>
    <x v="2"/>
    <s v="Current Employees"/>
    <x v="1"/>
    <x v="0"/>
    <s v="STAFF-733"/>
    <n v="733"/>
    <x v="1"/>
    <x v="3"/>
    <x v="2"/>
    <s v="No"/>
    <s v="Y"/>
    <n v="4"/>
    <n v="-2"/>
    <n v="0"/>
    <n v="27"/>
    <x v="1"/>
    <m/>
    <n v="0"/>
    <n v="1"/>
    <n v="294"/>
    <n v="10"/>
    <s v="Associates Degree"/>
    <n v="1"/>
    <n v="4"/>
    <n v="32"/>
    <n v="3"/>
    <n v="3"/>
    <n v="3"/>
    <n v="8793"/>
    <n v="4809"/>
    <n v="1"/>
    <n v="21"/>
    <n v="4"/>
    <n v="3"/>
    <n v="80"/>
    <x v="3"/>
    <n v="9"/>
    <n v="2"/>
    <n v="9"/>
    <n v="7"/>
    <n v="1"/>
    <n v="7"/>
  </r>
  <r>
    <s v="No"/>
    <s v="Travel_Rarely"/>
    <x v="0"/>
    <s v="Current Employees"/>
    <x v="2"/>
    <x v="5"/>
    <s v="STAFF-734"/>
    <n v="734"/>
    <x v="1"/>
    <x v="5"/>
    <x v="1"/>
    <s v="No"/>
    <s v="Y"/>
    <n v="3"/>
    <n v="-2"/>
    <n v="0"/>
    <n v="41"/>
    <x v="1"/>
    <m/>
    <n v="0"/>
    <n v="1"/>
    <n v="314"/>
    <n v="1"/>
    <s v="Bachelor's Degree"/>
    <n v="1"/>
    <n v="4"/>
    <n v="59"/>
    <n v="2"/>
    <n v="5"/>
    <n v="3"/>
    <n v="19189"/>
    <n v="19562"/>
    <n v="1"/>
    <n v="12"/>
    <n v="3"/>
    <n v="2"/>
    <n v="80"/>
    <x v="1"/>
    <n v="22"/>
    <n v="3"/>
    <n v="22"/>
    <n v="7"/>
    <n v="2"/>
    <n v="10"/>
  </r>
  <r>
    <s v="No"/>
    <s v="Travel_Rarely"/>
    <x v="1"/>
    <s v="Current Employees"/>
    <x v="0"/>
    <x v="3"/>
    <s v="STAFF-738"/>
    <n v="738"/>
    <x v="1"/>
    <x v="6"/>
    <x v="1"/>
    <s v="No"/>
    <s v="Y"/>
    <n v="2"/>
    <n v="-2"/>
    <n v="0"/>
    <n v="50"/>
    <x v="1"/>
    <m/>
    <n v="0"/>
    <n v="1"/>
    <n v="316"/>
    <n v="8"/>
    <s v="Master's Degree"/>
    <n v="1"/>
    <n v="4"/>
    <n v="54"/>
    <n v="3"/>
    <n v="1"/>
    <n v="1"/>
    <n v="3875"/>
    <n v="9983"/>
    <n v="7"/>
    <n v="15"/>
    <n v="3"/>
    <n v="4"/>
    <n v="80"/>
    <x v="1"/>
    <n v="4"/>
    <n v="3"/>
    <n v="2"/>
    <n v="2"/>
    <n v="2"/>
    <n v="2"/>
  </r>
  <r>
    <s v="Yes"/>
    <s v="Travel_Rarely"/>
    <x v="2"/>
    <s v="Ex-Employees"/>
    <x v="1"/>
    <x v="0"/>
    <s v="STAFF-741"/>
    <n v="741"/>
    <x v="0"/>
    <x v="1"/>
    <x v="0"/>
    <s v="Yes"/>
    <s v="Y"/>
    <n v="4"/>
    <n v="-2"/>
    <n v="0"/>
    <n v="28"/>
    <x v="0"/>
    <n v="1"/>
    <n v="1"/>
    <n v="0"/>
    <n v="654"/>
    <n v="1"/>
    <s v="Associates Degree"/>
    <n v="1"/>
    <n v="1"/>
    <n v="67"/>
    <n v="1"/>
    <n v="1"/>
    <n v="3"/>
    <n v="2216"/>
    <n v="3872"/>
    <n v="7"/>
    <n v="13"/>
    <n v="3"/>
    <n v="4"/>
    <n v="80"/>
    <x v="0"/>
    <n v="10"/>
    <n v="3"/>
    <n v="7"/>
    <n v="7"/>
    <n v="3"/>
    <n v="7"/>
  </r>
  <r>
    <s v="No"/>
    <s v="Non-Travel"/>
    <x v="0"/>
    <s v="Current Employees"/>
    <x v="1"/>
    <x v="0"/>
    <s v="STAFF-742"/>
    <n v="742"/>
    <x v="0"/>
    <x v="7"/>
    <x v="1"/>
    <s v="No"/>
    <s v="Y"/>
    <n v="2"/>
    <n v="-2"/>
    <n v="0"/>
    <n v="36"/>
    <x v="1"/>
    <m/>
    <n v="0"/>
    <n v="1"/>
    <n v="427"/>
    <n v="8"/>
    <s v="Bachelor's Degree"/>
    <n v="1"/>
    <n v="1"/>
    <n v="63"/>
    <n v="4"/>
    <n v="3"/>
    <n v="3"/>
    <n v="11713"/>
    <n v="20335"/>
    <n v="9"/>
    <n v="14"/>
    <n v="3"/>
    <n v="1"/>
    <n v="80"/>
    <x v="1"/>
    <n v="10"/>
    <n v="3"/>
    <n v="8"/>
    <n v="7"/>
    <n v="0"/>
    <n v="5"/>
  </r>
  <r>
    <s v="No"/>
    <s v="Travel_Rarely"/>
    <x v="0"/>
    <s v="Current Employees"/>
    <x v="1"/>
    <x v="0"/>
    <s v="STAFF-743"/>
    <n v="743"/>
    <x v="0"/>
    <x v="3"/>
    <x v="0"/>
    <s v="Yes"/>
    <s v="Y"/>
    <n v="4"/>
    <n v="-2"/>
    <n v="0"/>
    <n v="38"/>
    <x v="1"/>
    <m/>
    <n v="0"/>
    <n v="1"/>
    <n v="168"/>
    <n v="1"/>
    <s v="Bachelor's Degree"/>
    <n v="1"/>
    <n v="3"/>
    <n v="81"/>
    <n v="3"/>
    <n v="3"/>
    <n v="3"/>
    <n v="7861"/>
    <n v="15397"/>
    <n v="4"/>
    <n v="14"/>
    <n v="3"/>
    <n v="4"/>
    <n v="80"/>
    <x v="0"/>
    <n v="10"/>
    <n v="4"/>
    <n v="1"/>
    <n v="0"/>
    <n v="0"/>
    <n v="0"/>
  </r>
  <r>
    <s v="No"/>
    <s v="Non-Travel"/>
    <x v="0"/>
    <s v="Current Employees"/>
    <x v="1"/>
    <x v="2"/>
    <s v="STAFF-744"/>
    <n v="744"/>
    <x v="1"/>
    <x v="2"/>
    <x v="0"/>
    <s v="No"/>
    <s v="Y"/>
    <n v="5"/>
    <n v="-2"/>
    <n v="0"/>
    <n v="44"/>
    <x v="1"/>
    <m/>
    <n v="0"/>
    <n v="1"/>
    <n v="381"/>
    <n v="24"/>
    <s v="Bachelor's Degree"/>
    <n v="1"/>
    <n v="1"/>
    <n v="49"/>
    <n v="1"/>
    <n v="1"/>
    <n v="3"/>
    <n v="3708"/>
    <n v="2104"/>
    <n v="2"/>
    <n v="14"/>
    <n v="3"/>
    <n v="3"/>
    <n v="80"/>
    <x v="0"/>
    <n v="9"/>
    <n v="3"/>
    <n v="5"/>
    <n v="2"/>
    <n v="1"/>
    <n v="4"/>
  </r>
  <r>
    <s v="No"/>
    <s v="Travel_Frequently"/>
    <x v="1"/>
    <s v="Current Employees"/>
    <x v="0"/>
    <x v="2"/>
    <s v="STAFF-746"/>
    <n v="746"/>
    <x v="0"/>
    <x v="0"/>
    <x v="2"/>
    <s v="Yes"/>
    <s v="Y"/>
    <n v="2"/>
    <n v="-2"/>
    <n v="0"/>
    <n v="47"/>
    <x v="1"/>
    <m/>
    <n v="0"/>
    <n v="1"/>
    <n v="217"/>
    <n v="3"/>
    <s v="Bachelor's Degree"/>
    <n v="1"/>
    <n v="4"/>
    <n v="49"/>
    <n v="3"/>
    <n v="4"/>
    <n v="3"/>
    <n v="13770"/>
    <n v="10225"/>
    <n v="9"/>
    <n v="12"/>
    <n v="3"/>
    <n v="4"/>
    <n v="80"/>
    <x v="3"/>
    <n v="28"/>
    <n v="2"/>
    <n v="22"/>
    <n v="2"/>
    <n v="11"/>
    <n v="13"/>
  </r>
  <r>
    <s v="No"/>
    <s v="Travel_Rarely"/>
    <x v="2"/>
    <s v="Current Employees"/>
    <x v="0"/>
    <x v="3"/>
    <s v="STAFF-747"/>
    <n v="747"/>
    <x v="1"/>
    <x v="0"/>
    <x v="2"/>
    <s v="No"/>
    <s v="Y"/>
    <n v="2"/>
    <n v="-2"/>
    <n v="0"/>
    <n v="30"/>
    <x v="1"/>
    <m/>
    <n v="0"/>
    <n v="1"/>
    <n v="501"/>
    <n v="27"/>
    <s v="Doctoral Degree"/>
    <n v="1"/>
    <n v="3"/>
    <n v="99"/>
    <n v="3"/>
    <n v="2"/>
    <n v="1"/>
    <n v="5304"/>
    <n v="25275"/>
    <n v="7"/>
    <n v="23"/>
    <n v="4"/>
    <n v="4"/>
    <n v="80"/>
    <x v="1"/>
    <n v="10"/>
    <n v="2"/>
    <n v="8"/>
    <n v="7"/>
    <n v="7"/>
    <n v="7"/>
  </r>
  <r>
    <s v="No"/>
    <s v="Travel_Rarely"/>
    <x v="2"/>
    <s v="Current Employees"/>
    <x v="0"/>
    <x v="0"/>
    <s v="STAFF-749"/>
    <n v="749"/>
    <x v="1"/>
    <x v="6"/>
    <x v="0"/>
    <s v="No"/>
    <s v="Y"/>
    <n v="6"/>
    <n v="-2"/>
    <n v="0"/>
    <n v="29"/>
    <x v="1"/>
    <m/>
    <n v="0"/>
    <n v="1"/>
    <n v="1396"/>
    <n v="10"/>
    <s v="Bachelor's Degree"/>
    <n v="1"/>
    <n v="3"/>
    <n v="99"/>
    <n v="3"/>
    <n v="1"/>
    <n v="3"/>
    <n v="2642"/>
    <n v="2755"/>
    <n v="1"/>
    <n v="11"/>
    <n v="3"/>
    <n v="3"/>
    <n v="80"/>
    <x v="0"/>
    <n v="1"/>
    <n v="3"/>
    <n v="1"/>
    <n v="0"/>
    <n v="0"/>
    <n v="0"/>
  </r>
  <r>
    <s v="Yes"/>
    <s v="Travel_Frequently"/>
    <x v="0"/>
    <s v="Ex-Employees"/>
    <x v="1"/>
    <x v="2"/>
    <s v="STAFF-752"/>
    <n v="752"/>
    <x v="1"/>
    <x v="1"/>
    <x v="2"/>
    <s v="Yes"/>
    <s v="Y"/>
    <n v="2"/>
    <n v="-2"/>
    <n v="0"/>
    <n v="42"/>
    <x v="0"/>
    <n v="1"/>
    <n v="1"/>
    <n v="0"/>
    <n v="933"/>
    <n v="19"/>
    <s v="Bachelor's Degree"/>
    <n v="1"/>
    <n v="3"/>
    <n v="57"/>
    <n v="4"/>
    <n v="1"/>
    <n v="3"/>
    <n v="2759"/>
    <n v="20366"/>
    <n v="6"/>
    <n v="12"/>
    <n v="3"/>
    <n v="4"/>
    <n v="80"/>
    <x v="0"/>
    <n v="7"/>
    <n v="3"/>
    <n v="2"/>
    <n v="2"/>
    <n v="2"/>
    <n v="2"/>
  </r>
  <r>
    <s v="No"/>
    <s v="Travel_Frequently"/>
    <x v="0"/>
    <s v="Current Employees"/>
    <x v="0"/>
    <x v="0"/>
    <s v="STAFF-754"/>
    <n v="754"/>
    <x v="1"/>
    <x v="0"/>
    <x v="1"/>
    <s v="No"/>
    <s v="Y"/>
    <n v="5"/>
    <n v="-2"/>
    <n v="0"/>
    <n v="43"/>
    <x v="1"/>
    <m/>
    <n v="0"/>
    <n v="1"/>
    <n v="775"/>
    <n v="15"/>
    <s v="Bachelor's Degree"/>
    <n v="1"/>
    <n v="4"/>
    <n v="47"/>
    <n v="2"/>
    <n v="2"/>
    <n v="4"/>
    <n v="6804"/>
    <n v="23683"/>
    <n v="3"/>
    <n v="18"/>
    <n v="3"/>
    <n v="3"/>
    <n v="80"/>
    <x v="1"/>
    <n v="7"/>
    <n v="3"/>
    <n v="2"/>
    <n v="2"/>
    <n v="2"/>
    <n v="2"/>
  </r>
  <r>
    <s v="No"/>
    <s v="Travel_Rarely"/>
    <x v="2"/>
    <s v="Current Employees"/>
    <x v="1"/>
    <x v="2"/>
    <s v="STAFF-757"/>
    <n v="757"/>
    <x v="0"/>
    <x v="4"/>
    <x v="0"/>
    <s v="No"/>
    <s v="Y"/>
    <n v="2"/>
    <n v="-2"/>
    <n v="0"/>
    <n v="34"/>
    <x v="1"/>
    <m/>
    <n v="0"/>
    <n v="1"/>
    <n v="970"/>
    <n v="8"/>
    <s v="Associates Degree"/>
    <n v="1"/>
    <n v="2"/>
    <n v="96"/>
    <n v="3"/>
    <n v="2"/>
    <n v="3"/>
    <n v="6142"/>
    <n v="7360"/>
    <n v="3"/>
    <n v="11"/>
    <n v="3"/>
    <n v="4"/>
    <n v="80"/>
    <x v="0"/>
    <n v="10"/>
    <n v="3"/>
    <n v="5"/>
    <n v="1"/>
    <n v="4"/>
    <n v="3"/>
  </r>
  <r>
    <s v="No"/>
    <s v="Travel_Rarely"/>
    <x v="4"/>
    <s v="Current Employees"/>
    <x v="1"/>
    <x v="2"/>
    <s v="STAFF-758"/>
    <n v="758"/>
    <x v="1"/>
    <x v="2"/>
    <x v="1"/>
    <s v="No"/>
    <s v="Y"/>
    <n v="2"/>
    <n v="-2"/>
    <n v="0"/>
    <n v="23"/>
    <x v="1"/>
    <m/>
    <n v="0"/>
    <n v="1"/>
    <n v="650"/>
    <n v="9"/>
    <s v="High School"/>
    <n v="1"/>
    <n v="2"/>
    <n v="37"/>
    <n v="3"/>
    <n v="1"/>
    <n v="3"/>
    <n v="2500"/>
    <n v="4344"/>
    <n v="1"/>
    <n v="14"/>
    <n v="3"/>
    <n v="4"/>
    <n v="80"/>
    <x v="1"/>
    <n v="5"/>
    <n v="4"/>
    <n v="4"/>
    <n v="3"/>
    <n v="0"/>
    <n v="2"/>
  </r>
  <r>
    <s v="No"/>
    <s v="Travel_Rarely"/>
    <x v="0"/>
    <s v="Current Employees"/>
    <x v="2"/>
    <x v="5"/>
    <s v="STAFF-760"/>
    <n v="760"/>
    <x v="0"/>
    <x v="8"/>
    <x v="1"/>
    <s v="No"/>
    <s v="Y"/>
    <n v="3"/>
    <n v="-2"/>
    <n v="0"/>
    <n v="39"/>
    <x v="1"/>
    <m/>
    <n v="0"/>
    <n v="1"/>
    <n v="141"/>
    <n v="3"/>
    <s v="Bachelor's Degree"/>
    <n v="1"/>
    <n v="3"/>
    <n v="44"/>
    <n v="4"/>
    <n v="2"/>
    <n v="3"/>
    <n v="6389"/>
    <n v="18767"/>
    <n v="9"/>
    <n v="15"/>
    <n v="3"/>
    <n v="3"/>
    <n v="80"/>
    <x v="1"/>
    <n v="12"/>
    <n v="1"/>
    <n v="8"/>
    <n v="3"/>
    <n v="3"/>
    <n v="6"/>
  </r>
  <r>
    <s v="No"/>
    <s v="Travel_Rarely"/>
    <x v="3"/>
    <s v="Current Employees"/>
    <x v="1"/>
    <x v="2"/>
    <s v="STAFF-762"/>
    <n v="762"/>
    <x v="1"/>
    <x v="4"/>
    <x v="1"/>
    <s v="No"/>
    <s v="Y"/>
    <n v="1"/>
    <n v="-2"/>
    <n v="0"/>
    <n v="56"/>
    <x v="1"/>
    <m/>
    <n v="0"/>
    <n v="1"/>
    <n v="832"/>
    <n v="9"/>
    <s v="Bachelor's Degree"/>
    <n v="1"/>
    <n v="3"/>
    <n v="81"/>
    <n v="3"/>
    <n v="4"/>
    <n v="4"/>
    <n v="11103"/>
    <n v="20420"/>
    <n v="7"/>
    <n v="11"/>
    <n v="3"/>
    <n v="3"/>
    <n v="80"/>
    <x v="0"/>
    <n v="30"/>
    <n v="2"/>
    <n v="10"/>
    <n v="7"/>
    <n v="1"/>
    <n v="1"/>
  </r>
  <r>
    <s v="No"/>
    <s v="Travel_Rarely"/>
    <x v="0"/>
    <s v="Current Employees"/>
    <x v="1"/>
    <x v="2"/>
    <s v="STAFF-763"/>
    <n v="763"/>
    <x v="0"/>
    <x v="1"/>
    <x v="0"/>
    <s v="Yes"/>
    <s v="Y"/>
    <n v="2"/>
    <n v="-2"/>
    <n v="0"/>
    <n v="40"/>
    <x v="1"/>
    <m/>
    <n v="0"/>
    <n v="1"/>
    <n v="804"/>
    <n v="2"/>
    <s v="High School"/>
    <n v="1"/>
    <n v="4"/>
    <n v="86"/>
    <n v="2"/>
    <n v="1"/>
    <n v="4"/>
    <n v="2342"/>
    <n v="22929"/>
    <n v="0"/>
    <n v="20"/>
    <n v="4"/>
    <n v="4"/>
    <n v="80"/>
    <x v="0"/>
    <n v="5"/>
    <n v="2"/>
    <n v="4"/>
    <n v="2"/>
    <n v="2"/>
    <n v="3"/>
  </r>
  <r>
    <s v="No"/>
    <s v="Travel_Rarely"/>
    <x v="2"/>
    <s v="Current Employees"/>
    <x v="1"/>
    <x v="2"/>
    <s v="STAFF-764"/>
    <n v="764"/>
    <x v="0"/>
    <x v="4"/>
    <x v="0"/>
    <s v="No"/>
    <s v="Y"/>
    <n v="2"/>
    <n v="-2"/>
    <n v="0"/>
    <n v="27"/>
    <x v="1"/>
    <m/>
    <n v="0"/>
    <n v="1"/>
    <n v="975"/>
    <n v="7"/>
    <s v="Bachelor's Degree"/>
    <n v="1"/>
    <n v="4"/>
    <n v="55"/>
    <n v="2"/>
    <n v="2"/>
    <n v="3"/>
    <n v="6811"/>
    <n v="23398"/>
    <n v="8"/>
    <n v="19"/>
    <n v="3"/>
    <n v="1"/>
    <n v="80"/>
    <x v="0"/>
    <n v="9"/>
    <n v="1"/>
    <n v="7"/>
    <n v="6"/>
    <n v="0"/>
    <n v="7"/>
  </r>
  <r>
    <s v="No"/>
    <s v="Travel_Rarely"/>
    <x v="2"/>
    <s v="Current Employees"/>
    <x v="0"/>
    <x v="3"/>
    <s v="STAFF-766"/>
    <n v="766"/>
    <x v="1"/>
    <x v="6"/>
    <x v="2"/>
    <s v="No"/>
    <s v="Y"/>
    <n v="2"/>
    <n v="-2"/>
    <n v="0"/>
    <n v="29"/>
    <x v="1"/>
    <m/>
    <n v="0"/>
    <n v="1"/>
    <n v="1090"/>
    <n v="10"/>
    <s v="Bachelor's Degree"/>
    <n v="1"/>
    <n v="4"/>
    <n v="83"/>
    <n v="3"/>
    <n v="1"/>
    <n v="2"/>
    <n v="2297"/>
    <n v="17967"/>
    <n v="1"/>
    <n v="14"/>
    <n v="3"/>
    <n v="4"/>
    <n v="80"/>
    <x v="3"/>
    <n v="2"/>
    <n v="3"/>
    <n v="2"/>
    <n v="2"/>
    <n v="2"/>
    <n v="2"/>
  </r>
  <r>
    <s v="No"/>
    <s v="Travel_Rarely"/>
    <x v="1"/>
    <s v="Current Employees"/>
    <x v="1"/>
    <x v="0"/>
    <s v="STAFF-769"/>
    <n v="769"/>
    <x v="1"/>
    <x v="2"/>
    <x v="0"/>
    <s v="No"/>
    <s v="Y"/>
    <n v="4"/>
    <n v="-2"/>
    <n v="0"/>
    <n v="53"/>
    <x v="1"/>
    <m/>
    <n v="0"/>
    <n v="1"/>
    <n v="346"/>
    <n v="6"/>
    <s v="Bachelor's Degree"/>
    <n v="1"/>
    <n v="4"/>
    <n v="86"/>
    <n v="3"/>
    <n v="2"/>
    <n v="4"/>
    <n v="2450"/>
    <n v="10919"/>
    <n v="2"/>
    <n v="17"/>
    <n v="3"/>
    <n v="4"/>
    <n v="80"/>
    <x v="0"/>
    <n v="19"/>
    <n v="3"/>
    <n v="2"/>
    <n v="2"/>
    <n v="2"/>
    <n v="2"/>
  </r>
  <r>
    <s v="No"/>
    <s v="Non-Travel"/>
    <x v="0"/>
    <s v="Current Employees"/>
    <x v="1"/>
    <x v="0"/>
    <s v="STAFF-771"/>
    <n v="771"/>
    <x v="0"/>
    <x v="4"/>
    <x v="2"/>
    <s v="No"/>
    <s v="Y"/>
    <n v="2"/>
    <n v="-2"/>
    <n v="0"/>
    <n v="35"/>
    <x v="1"/>
    <m/>
    <n v="0"/>
    <n v="1"/>
    <n v="1225"/>
    <n v="2"/>
    <s v="Master's Degree"/>
    <n v="1"/>
    <n v="4"/>
    <n v="61"/>
    <n v="3"/>
    <n v="2"/>
    <n v="1"/>
    <n v="5093"/>
    <n v="4761"/>
    <n v="2"/>
    <n v="11"/>
    <n v="3"/>
    <n v="1"/>
    <n v="80"/>
    <x v="1"/>
    <n v="16"/>
    <n v="4"/>
    <n v="1"/>
    <n v="0"/>
    <n v="0"/>
    <n v="0"/>
  </r>
  <r>
    <s v="No"/>
    <s v="Travel_Frequently"/>
    <x v="2"/>
    <s v="Current Employees"/>
    <x v="1"/>
    <x v="0"/>
    <s v="STAFF-772"/>
    <n v="772"/>
    <x v="1"/>
    <x v="2"/>
    <x v="1"/>
    <s v="No"/>
    <s v="Y"/>
    <n v="2"/>
    <n v="-2"/>
    <n v="0"/>
    <n v="32"/>
    <x v="1"/>
    <m/>
    <n v="0"/>
    <n v="1"/>
    <n v="430"/>
    <n v="24"/>
    <s v="Master's Degree"/>
    <n v="1"/>
    <n v="1"/>
    <n v="80"/>
    <n v="3"/>
    <n v="2"/>
    <n v="1"/>
    <n v="5309"/>
    <n v="21146"/>
    <n v="1"/>
    <n v="15"/>
    <n v="3"/>
    <n v="4"/>
    <n v="80"/>
    <x v="3"/>
    <n v="10"/>
    <n v="3"/>
    <n v="10"/>
    <n v="8"/>
    <n v="4"/>
    <n v="7"/>
  </r>
  <r>
    <s v="No"/>
    <s v="Travel_Rarely"/>
    <x v="0"/>
    <s v="Current Employees"/>
    <x v="1"/>
    <x v="2"/>
    <s v="STAFF-773"/>
    <n v="773"/>
    <x v="1"/>
    <x v="1"/>
    <x v="1"/>
    <s v="Yes"/>
    <s v="Y"/>
    <n v="0"/>
    <n v="-2"/>
    <n v="0"/>
    <n v="38"/>
    <x v="1"/>
    <m/>
    <n v="0"/>
    <n v="1"/>
    <n v="268"/>
    <n v="2"/>
    <s v="Doctoral Degree"/>
    <n v="1"/>
    <n v="4"/>
    <n v="92"/>
    <n v="3"/>
    <n v="1"/>
    <n v="3"/>
    <n v="3057"/>
    <n v="20471"/>
    <n v="6"/>
    <n v="13"/>
    <n v="3"/>
    <n v="2"/>
    <n v="80"/>
    <x v="1"/>
    <n v="6"/>
    <n v="1"/>
    <n v="1"/>
    <n v="0"/>
    <n v="0"/>
    <n v="1"/>
  </r>
  <r>
    <s v="No"/>
    <s v="Travel_Rarely"/>
    <x v="2"/>
    <s v="Current Employees"/>
    <x v="1"/>
    <x v="0"/>
    <s v="STAFF-775"/>
    <n v="775"/>
    <x v="0"/>
    <x v="3"/>
    <x v="2"/>
    <s v="No"/>
    <s v="Y"/>
    <n v="3"/>
    <n v="-2"/>
    <n v="0"/>
    <n v="34"/>
    <x v="1"/>
    <m/>
    <n v="0"/>
    <n v="1"/>
    <n v="167"/>
    <n v="8"/>
    <s v="Doctoral Degree"/>
    <n v="1"/>
    <n v="2"/>
    <n v="32"/>
    <n v="3"/>
    <n v="2"/>
    <n v="1"/>
    <n v="5121"/>
    <n v="4187"/>
    <n v="3"/>
    <n v="14"/>
    <n v="3"/>
    <n v="3"/>
    <n v="80"/>
    <x v="1"/>
    <n v="7"/>
    <n v="3"/>
    <n v="0"/>
    <n v="0"/>
    <n v="0"/>
    <n v="0"/>
  </r>
  <r>
    <s v="No"/>
    <s v="Travel_Rarely"/>
    <x v="1"/>
    <s v="Current Employees"/>
    <x v="0"/>
    <x v="3"/>
    <s v="STAFF-776"/>
    <n v="776"/>
    <x v="1"/>
    <x v="5"/>
    <x v="1"/>
    <s v="No"/>
    <s v="Y"/>
    <n v="3"/>
    <n v="-2"/>
    <n v="0"/>
    <n v="52"/>
    <x v="1"/>
    <m/>
    <n v="0"/>
    <n v="1"/>
    <n v="621"/>
    <n v="3"/>
    <s v="Master's Degree"/>
    <n v="1"/>
    <n v="3"/>
    <n v="31"/>
    <n v="2"/>
    <n v="4"/>
    <n v="2"/>
    <n v="16856"/>
    <n v="10084"/>
    <n v="1"/>
    <n v="11"/>
    <n v="3"/>
    <n v="1"/>
    <n v="80"/>
    <x v="0"/>
    <n v="34"/>
    <n v="4"/>
    <n v="34"/>
    <n v="6"/>
    <n v="1"/>
    <n v="16"/>
  </r>
  <r>
    <s v="Yes"/>
    <s v="Travel_Rarely"/>
    <x v="2"/>
    <s v="Ex-Employees"/>
    <x v="1"/>
    <x v="1"/>
    <s v="STAFF-780"/>
    <n v="780"/>
    <x v="1"/>
    <x v="1"/>
    <x v="0"/>
    <s v="Yes"/>
    <s v="Y"/>
    <n v="2"/>
    <n v="-2"/>
    <n v="0"/>
    <n v="33"/>
    <x v="0"/>
    <n v="1"/>
    <n v="1"/>
    <n v="0"/>
    <n v="527"/>
    <n v="1"/>
    <s v="Master's Degree"/>
    <n v="1"/>
    <n v="4"/>
    <n v="63"/>
    <n v="3"/>
    <n v="1"/>
    <n v="4"/>
    <n v="2686"/>
    <n v="5207"/>
    <n v="1"/>
    <n v="13"/>
    <n v="3"/>
    <n v="3"/>
    <n v="80"/>
    <x v="0"/>
    <n v="10"/>
    <n v="2"/>
    <n v="10"/>
    <n v="9"/>
    <n v="7"/>
    <n v="8"/>
  </r>
  <r>
    <s v="No"/>
    <s v="Travel_Rarely"/>
    <x v="2"/>
    <s v="Current Employees"/>
    <x v="0"/>
    <x v="2"/>
    <s v="STAFF-781"/>
    <n v="781"/>
    <x v="0"/>
    <x v="0"/>
    <x v="0"/>
    <s v="No"/>
    <s v="Y"/>
    <n v="5"/>
    <n v="-2"/>
    <n v="0"/>
    <n v="25"/>
    <x v="1"/>
    <m/>
    <n v="0"/>
    <n v="1"/>
    <n v="883"/>
    <n v="26"/>
    <s v="High School"/>
    <n v="1"/>
    <n v="3"/>
    <n v="32"/>
    <n v="3"/>
    <n v="2"/>
    <n v="4"/>
    <n v="6180"/>
    <n v="22807"/>
    <n v="1"/>
    <n v="23"/>
    <n v="4"/>
    <n v="2"/>
    <n v="80"/>
    <x v="0"/>
    <n v="6"/>
    <n v="2"/>
    <n v="6"/>
    <n v="5"/>
    <n v="1"/>
    <n v="4"/>
  </r>
  <r>
    <s v="No"/>
    <s v="Travel_Rarely"/>
    <x v="1"/>
    <s v="Current Employees"/>
    <x v="0"/>
    <x v="4"/>
    <s v="STAFF-783"/>
    <n v="783"/>
    <x v="1"/>
    <x v="6"/>
    <x v="0"/>
    <s v="No"/>
    <s v="Y"/>
    <n v="3"/>
    <n v="-2"/>
    <n v="0"/>
    <n v="45"/>
    <x v="1"/>
    <m/>
    <n v="0"/>
    <n v="1"/>
    <n v="954"/>
    <n v="2"/>
    <s v="Associates Degree"/>
    <n v="1"/>
    <n v="4"/>
    <n v="46"/>
    <n v="1"/>
    <n v="2"/>
    <n v="4"/>
    <n v="6632"/>
    <n v="12388"/>
    <n v="0"/>
    <n v="13"/>
    <n v="3"/>
    <n v="1"/>
    <n v="80"/>
    <x v="0"/>
    <n v="9"/>
    <n v="3"/>
    <n v="8"/>
    <n v="7"/>
    <n v="3"/>
    <n v="1"/>
  </r>
  <r>
    <s v="No"/>
    <s v="Travel_Rarely"/>
    <x v="4"/>
    <s v="Current Employees"/>
    <x v="1"/>
    <x v="2"/>
    <s v="STAFF-784"/>
    <n v="784"/>
    <x v="1"/>
    <x v="1"/>
    <x v="0"/>
    <s v="No"/>
    <s v="Y"/>
    <n v="3"/>
    <n v="-2"/>
    <n v="0"/>
    <n v="23"/>
    <x v="1"/>
    <m/>
    <n v="0"/>
    <n v="1"/>
    <n v="310"/>
    <n v="10"/>
    <s v="High School"/>
    <n v="1"/>
    <n v="1"/>
    <n v="79"/>
    <n v="4"/>
    <n v="1"/>
    <n v="3"/>
    <n v="3505"/>
    <n v="19630"/>
    <n v="1"/>
    <n v="18"/>
    <n v="3"/>
    <n v="4"/>
    <n v="80"/>
    <x v="0"/>
    <n v="2"/>
    <n v="3"/>
    <n v="2"/>
    <n v="2"/>
    <n v="0"/>
    <n v="2"/>
  </r>
  <r>
    <s v="Yes"/>
    <s v="Travel_Frequently"/>
    <x v="1"/>
    <s v="Ex-Employees"/>
    <x v="0"/>
    <x v="0"/>
    <s v="STAFF-785"/>
    <n v="785"/>
    <x v="0"/>
    <x v="0"/>
    <x v="0"/>
    <s v="Yes"/>
    <s v="Y"/>
    <n v="2"/>
    <n v="-2"/>
    <n v="0"/>
    <n v="47"/>
    <x v="0"/>
    <n v="1"/>
    <n v="1"/>
    <n v="0"/>
    <n v="719"/>
    <n v="27"/>
    <s v="Associates Degree"/>
    <n v="1"/>
    <n v="2"/>
    <n v="77"/>
    <n v="4"/>
    <n v="2"/>
    <n v="1"/>
    <n v="6397"/>
    <n v="10339"/>
    <n v="4"/>
    <n v="12"/>
    <n v="3"/>
    <n v="4"/>
    <n v="80"/>
    <x v="0"/>
    <n v="8"/>
    <n v="3"/>
    <n v="5"/>
    <n v="4"/>
    <n v="1"/>
    <n v="3"/>
  </r>
  <r>
    <s v="No"/>
    <s v="Travel_Rarely"/>
    <x v="2"/>
    <s v="Current Employees"/>
    <x v="0"/>
    <x v="1"/>
    <s v="STAFF-786"/>
    <n v="786"/>
    <x v="1"/>
    <x v="0"/>
    <x v="0"/>
    <s v="No"/>
    <s v="Y"/>
    <n v="5"/>
    <n v="-2"/>
    <n v="0"/>
    <n v="34"/>
    <x v="1"/>
    <m/>
    <n v="0"/>
    <n v="1"/>
    <n v="304"/>
    <n v="2"/>
    <s v="Bachelor's Degree"/>
    <n v="1"/>
    <n v="4"/>
    <n v="60"/>
    <n v="3"/>
    <n v="2"/>
    <n v="4"/>
    <n v="6274"/>
    <n v="18686"/>
    <n v="1"/>
    <n v="22"/>
    <n v="4"/>
    <n v="3"/>
    <n v="80"/>
    <x v="0"/>
    <n v="6"/>
    <n v="3"/>
    <n v="6"/>
    <n v="5"/>
    <n v="1"/>
    <n v="4"/>
  </r>
  <r>
    <s v="Yes"/>
    <s v="Travel_Rarely"/>
    <x v="3"/>
    <s v="Ex-Employees"/>
    <x v="1"/>
    <x v="2"/>
    <s v="STAFF-787"/>
    <n v="787"/>
    <x v="1"/>
    <x v="5"/>
    <x v="1"/>
    <s v="Yes"/>
    <s v="Y"/>
    <n v="2"/>
    <n v="-2"/>
    <n v="0"/>
    <n v="55"/>
    <x v="0"/>
    <n v="1"/>
    <n v="1"/>
    <n v="0"/>
    <n v="725"/>
    <n v="2"/>
    <s v="Bachelor's Degree"/>
    <n v="1"/>
    <n v="4"/>
    <n v="78"/>
    <n v="3"/>
    <n v="5"/>
    <n v="3"/>
    <n v="19859"/>
    <n v="21199"/>
    <n v="5"/>
    <n v="13"/>
    <n v="3"/>
    <n v="4"/>
    <n v="80"/>
    <x v="1"/>
    <n v="24"/>
    <n v="3"/>
    <n v="5"/>
    <n v="2"/>
    <n v="1"/>
    <n v="4"/>
  </r>
  <r>
    <s v="No"/>
    <s v="Non-Travel"/>
    <x v="0"/>
    <s v="Current Employees"/>
    <x v="0"/>
    <x v="0"/>
    <s v="STAFF-789"/>
    <n v="789"/>
    <x v="1"/>
    <x v="0"/>
    <x v="0"/>
    <s v="No"/>
    <s v="Y"/>
    <n v="1"/>
    <n v="-2"/>
    <n v="0"/>
    <n v="36"/>
    <x v="1"/>
    <m/>
    <n v="0"/>
    <n v="1"/>
    <n v="1434"/>
    <n v="8"/>
    <s v="Master's Degree"/>
    <n v="1"/>
    <n v="1"/>
    <n v="76"/>
    <n v="2"/>
    <n v="3"/>
    <n v="1"/>
    <n v="7587"/>
    <n v="14229"/>
    <n v="1"/>
    <n v="15"/>
    <n v="3"/>
    <n v="2"/>
    <n v="80"/>
    <x v="0"/>
    <n v="10"/>
    <n v="3"/>
    <n v="10"/>
    <n v="7"/>
    <n v="0"/>
    <n v="9"/>
  </r>
  <r>
    <s v="No"/>
    <s v="Non-Travel"/>
    <x v="1"/>
    <s v="Current Employees"/>
    <x v="1"/>
    <x v="2"/>
    <s v="STAFF-791"/>
    <n v="791"/>
    <x v="1"/>
    <x v="1"/>
    <x v="1"/>
    <s v="No"/>
    <s v="Y"/>
    <n v="3"/>
    <n v="-2"/>
    <n v="0"/>
    <n v="52"/>
    <x v="1"/>
    <m/>
    <n v="0"/>
    <n v="1"/>
    <n v="715"/>
    <n v="19"/>
    <s v="Master's Degree"/>
    <n v="1"/>
    <n v="4"/>
    <n v="41"/>
    <n v="3"/>
    <n v="1"/>
    <n v="4"/>
    <n v="4258"/>
    <n v="26589"/>
    <n v="0"/>
    <n v="18"/>
    <n v="3"/>
    <n v="1"/>
    <n v="80"/>
    <x v="1"/>
    <n v="5"/>
    <n v="3"/>
    <n v="4"/>
    <n v="3"/>
    <n v="1"/>
    <n v="2"/>
  </r>
  <r>
    <s v="No"/>
    <s v="Travel_Frequently"/>
    <x v="2"/>
    <s v="Current Employees"/>
    <x v="1"/>
    <x v="0"/>
    <s v="STAFF-792"/>
    <n v="792"/>
    <x v="0"/>
    <x v="2"/>
    <x v="2"/>
    <s v="No"/>
    <s v="Y"/>
    <n v="2"/>
    <n v="-2"/>
    <n v="0"/>
    <n v="26"/>
    <x v="1"/>
    <m/>
    <n v="0"/>
    <n v="1"/>
    <n v="575"/>
    <n v="1"/>
    <s v="Associates Degree"/>
    <n v="1"/>
    <n v="1"/>
    <n v="71"/>
    <n v="1"/>
    <n v="1"/>
    <n v="1"/>
    <n v="4364"/>
    <n v="5288"/>
    <n v="3"/>
    <n v="14"/>
    <n v="3"/>
    <n v="1"/>
    <n v="80"/>
    <x v="1"/>
    <n v="5"/>
    <n v="3"/>
    <n v="2"/>
    <n v="2"/>
    <n v="2"/>
    <n v="0"/>
  </r>
  <r>
    <s v="No"/>
    <s v="Travel_Rarely"/>
    <x v="2"/>
    <s v="Current Employees"/>
    <x v="1"/>
    <x v="2"/>
    <s v="STAFF-793"/>
    <n v="793"/>
    <x v="0"/>
    <x v="4"/>
    <x v="1"/>
    <s v="No"/>
    <s v="Y"/>
    <n v="3"/>
    <n v="-2"/>
    <n v="0"/>
    <n v="29"/>
    <x v="1"/>
    <m/>
    <n v="0"/>
    <n v="1"/>
    <n v="657"/>
    <n v="27"/>
    <s v="Bachelor's Degree"/>
    <n v="1"/>
    <n v="2"/>
    <n v="66"/>
    <n v="3"/>
    <n v="2"/>
    <n v="3"/>
    <n v="4335"/>
    <n v="25549"/>
    <n v="4"/>
    <n v="12"/>
    <n v="3"/>
    <n v="1"/>
    <n v="80"/>
    <x v="1"/>
    <n v="11"/>
    <n v="2"/>
    <n v="8"/>
    <n v="7"/>
    <n v="1"/>
    <n v="1"/>
  </r>
  <r>
    <s v="Yes"/>
    <s v="Travel_Rarely"/>
    <x v="2"/>
    <s v="Ex-Employees"/>
    <x v="0"/>
    <x v="4"/>
    <s v="STAFF-796"/>
    <n v="796"/>
    <x v="1"/>
    <x v="0"/>
    <x v="0"/>
    <s v="No"/>
    <s v="Y"/>
    <n v="2"/>
    <n v="-2"/>
    <n v="0"/>
    <n v="26"/>
    <x v="0"/>
    <n v="1"/>
    <n v="1"/>
    <n v="0"/>
    <n v="1146"/>
    <n v="8"/>
    <s v="Bachelor's Degree"/>
    <n v="1"/>
    <n v="4"/>
    <n v="38"/>
    <n v="2"/>
    <n v="2"/>
    <n v="4"/>
    <n v="5326"/>
    <n v="3064"/>
    <n v="6"/>
    <n v="17"/>
    <n v="3"/>
    <n v="3"/>
    <n v="80"/>
    <x v="0"/>
    <n v="6"/>
    <n v="2"/>
    <n v="4"/>
    <n v="3"/>
    <n v="1"/>
    <n v="2"/>
  </r>
  <r>
    <s v="No"/>
    <s v="Travel_Rarely"/>
    <x v="2"/>
    <s v="Current Employees"/>
    <x v="1"/>
    <x v="0"/>
    <s v="STAFF-797"/>
    <n v="797"/>
    <x v="0"/>
    <x v="1"/>
    <x v="0"/>
    <s v="No"/>
    <s v="Y"/>
    <n v="2"/>
    <n v="-2"/>
    <n v="0"/>
    <n v="34"/>
    <x v="1"/>
    <m/>
    <n v="0"/>
    <n v="1"/>
    <n v="182"/>
    <n v="1"/>
    <s v="Master's Degree"/>
    <n v="1"/>
    <n v="2"/>
    <n v="72"/>
    <n v="4"/>
    <n v="1"/>
    <n v="1"/>
    <n v="3280"/>
    <n v="13551"/>
    <n v="2"/>
    <n v="16"/>
    <n v="3"/>
    <n v="3"/>
    <n v="80"/>
    <x v="0"/>
    <n v="10"/>
    <n v="3"/>
    <n v="4"/>
    <n v="2"/>
    <n v="1"/>
    <n v="3"/>
  </r>
  <r>
    <s v="No"/>
    <s v="Travel_Rarely"/>
    <x v="1"/>
    <s v="Current Employees"/>
    <x v="1"/>
    <x v="2"/>
    <s v="STAFF-799"/>
    <n v="799"/>
    <x v="0"/>
    <x v="3"/>
    <x v="2"/>
    <s v="Yes"/>
    <s v="Y"/>
    <n v="4"/>
    <n v="-2"/>
    <n v="0"/>
    <n v="54"/>
    <x v="1"/>
    <m/>
    <n v="0"/>
    <n v="1"/>
    <n v="376"/>
    <n v="19"/>
    <s v="Master's Degree"/>
    <n v="1"/>
    <n v="4"/>
    <n v="95"/>
    <n v="3"/>
    <n v="2"/>
    <n v="3"/>
    <n v="5485"/>
    <n v="22670"/>
    <n v="9"/>
    <n v="11"/>
    <n v="3"/>
    <n v="2"/>
    <n v="80"/>
    <x v="3"/>
    <n v="9"/>
    <n v="3"/>
    <n v="5"/>
    <n v="3"/>
    <n v="1"/>
    <n v="4"/>
  </r>
  <r>
    <s v="No"/>
    <s v="Travel_Frequently"/>
    <x v="2"/>
    <s v="Current Employees"/>
    <x v="0"/>
    <x v="3"/>
    <s v="STAFF-800"/>
    <n v="800"/>
    <x v="1"/>
    <x v="0"/>
    <x v="1"/>
    <s v="No"/>
    <s v="Y"/>
    <n v="3"/>
    <n v="-2"/>
    <n v="0"/>
    <n v="27"/>
    <x v="1"/>
    <m/>
    <n v="0"/>
    <n v="1"/>
    <n v="829"/>
    <n v="8"/>
    <s v="High School"/>
    <n v="1"/>
    <n v="3"/>
    <n v="84"/>
    <n v="3"/>
    <n v="2"/>
    <n v="2"/>
    <n v="4342"/>
    <n v="24008"/>
    <n v="0"/>
    <n v="19"/>
    <n v="3"/>
    <n v="2"/>
    <n v="80"/>
    <x v="1"/>
    <n v="5"/>
    <n v="3"/>
    <n v="4"/>
    <n v="2"/>
    <n v="1"/>
    <n v="1"/>
  </r>
  <r>
    <s v="No"/>
    <s v="Travel_Rarely"/>
    <x v="0"/>
    <s v="Current Employees"/>
    <x v="1"/>
    <x v="0"/>
    <s v="STAFF-802"/>
    <n v="802"/>
    <x v="0"/>
    <x v="1"/>
    <x v="2"/>
    <s v="Yes"/>
    <s v="Y"/>
    <n v="3"/>
    <n v="-2"/>
    <n v="0"/>
    <n v="37"/>
    <x v="1"/>
    <m/>
    <n v="0"/>
    <n v="1"/>
    <n v="571"/>
    <n v="10"/>
    <s v="High School"/>
    <n v="1"/>
    <n v="4"/>
    <n v="82"/>
    <n v="3"/>
    <n v="1"/>
    <n v="1"/>
    <n v="2782"/>
    <n v="19905"/>
    <n v="0"/>
    <n v="13"/>
    <n v="3"/>
    <n v="2"/>
    <n v="80"/>
    <x v="3"/>
    <n v="6"/>
    <n v="2"/>
    <n v="5"/>
    <n v="3"/>
    <n v="4"/>
    <n v="3"/>
  </r>
  <r>
    <s v="No"/>
    <s v="Travel_Frequently"/>
    <x v="0"/>
    <s v="Current Employees"/>
    <x v="1"/>
    <x v="0"/>
    <s v="STAFF-803"/>
    <n v="803"/>
    <x v="0"/>
    <x v="3"/>
    <x v="0"/>
    <s v="Yes"/>
    <s v="Y"/>
    <n v="2"/>
    <n v="-2"/>
    <n v="0"/>
    <n v="38"/>
    <x v="1"/>
    <m/>
    <n v="0"/>
    <n v="1"/>
    <n v="240"/>
    <n v="2"/>
    <s v="Master's Degree"/>
    <n v="1"/>
    <n v="1"/>
    <n v="75"/>
    <n v="4"/>
    <n v="2"/>
    <n v="1"/>
    <n v="5980"/>
    <n v="26085"/>
    <n v="6"/>
    <n v="12"/>
    <n v="3"/>
    <n v="4"/>
    <n v="80"/>
    <x v="0"/>
    <n v="17"/>
    <n v="3"/>
    <n v="15"/>
    <n v="7"/>
    <n v="4"/>
    <n v="12"/>
  </r>
  <r>
    <s v="No"/>
    <s v="Travel_Rarely"/>
    <x v="2"/>
    <s v="Current Employees"/>
    <x v="1"/>
    <x v="2"/>
    <s v="STAFF-804"/>
    <n v="804"/>
    <x v="0"/>
    <x v="1"/>
    <x v="0"/>
    <s v="No"/>
    <s v="Y"/>
    <n v="3"/>
    <n v="-2"/>
    <n v="0"/>
    <n v="34"/>
    <x v="1"/>
    <m/>
    <n v="0"/>
    <n v="1"/>
    <n v="121"/>
    <n v="2"/>
    <s v="Master's Degree"/>
    <n v="1"/>
    <n v="3"/>
    <n v="86"/>
    <n v="2"/>
    <n v="1"/>
    <n v="3"/>
    <n v="4381"/>
    <n v="7530"/>
    <n v="1"/>
    <n v="11"/>
    <n v="3"/>
    <n v="3"/>
    <n v="80"/>
    <x v="0"/>
    <n v="6"/>
    <n v="3"/>
    <n v="6"/>
    <n v="5"/>
    <n v="1"/>
    <n v="3"/>
  </r>
  <r>
    <s v="No"/>
    <s v="Travel_Rarely"/>
    <x v="0"/>
    <s v="Current Employees"/>
    <x v="0"/>
    <x v="0"/>
    <s v="STAFF-805"/>
    <n v="805"/>
    <x v="0"/>
    <x v="6"/>
    <x v="1"/>
    <s v="No"/>
    <s v="Y"/>
    <n v="1"/>
    <n v="-2"/>
    <n v="0"/>
    <n v="35"/>
    <x v="1"/>
    <m/>
    <n v="0"/>
    <n v="1"/>
    <n v="384"/>
    <n v="8"/>
    <s v="Master's Degree"/>
    <n v="1"/>
    <n v="1"/>
    <n v="72"/>
    <n v="3"/>
    <n v="1"/>
    <n v="1"/>
    <n v="2572"/>
    <n v="20317"/>
    <n v="1"/>
    <n v="16"/>
    <n v="3"/>
    <n v="2"/>
    <n v="80"/>
    <x v="1"/>
    <n v="3"/>
    <n v="2"/>
    <n v="3"/>
    <n v="2"/>
    <n v="0"/>
    <n v="2"/>
  </r>
  <r>
    <s v="No"/>
    <s v="Travel_Rarely"/>
    <x v="2"/>
    <s v="Current Employees"/>
    <x v="1"/>
    <x v="0"/>
    <s v="STAFF-806"/>
    <n v="806"/>
    <x v="1"/>
    <x v="2"/>
    <x v="1"/>
    <s v="No"/>
    <s v="Y"/>
    <n v="2"/>
    <n v="-2"/>
    <n v="0"/>
    <n v="30"/>
    <x v="1"/>
    <m/>
    <n v="0"/>
    <n v="1"/>
    <n v="921"/>
    <n v="1"/>
    <s v="Bachelor's Degree"/>
    <n v="1"/>
    <n v="4"/>
    <n v="38"/>
    <n v="1"/>
    <n v="1"/>
    <n v="1"/>
    <n v="3833"/>
    <n v="24375"/>
    <n v="3"/>
    <n v="21"/>
    <n v="4"/>
    <n v="3"/>
    <n v="80"/>
    <x v="3"/>
    <n v="7"/>
    <n v="3"/>
    <n v="2"/>
    <n v="2"/>
    <n v="0"/>
    <n v="2"/>
  </r>
  <r>
    <s v="No"/>
    <s v="Travel_Frequently"/>
    <x v="0"/>
    <s v="Current Employees"/>
    <x v="1"/>
    <x v="2"/>
    <s v="STAFF-807"/>
    <n v="807"/>
    <x v="0"/>
    <x v="4"/>
    <x v="1"/>
    <s v="No"/>
    <s v="Y"/>
    <n v="2"/>
    <n v="-2"/>
    <n v="0"/>
    <n v="40"/>
    <x v="1"/>
    <m/>
    <n v="0"/>
    <n v="1"/>
    <n v="791"/>
    <n v="2"/>
    <s v="Associates Degree"/>
    <n v="1"/>
    <n v="3"/>
    <n v="38"/>
    <n v="4"/>
    <n v="2"/>
    <n v="3"/>
    <n v="4244"/>
    <n v="9931"/>
    <n v="1"/>
    <n v="24"/>
    <n v="4"/>
    <n v="4"/>
    <n v="80"/>
    <x v="1"/>
    <n v="8"/>
    <n v="3"/>
    <n v="8"/>
    <n v="7"/>
    <n v="3"/>
    <n v="7"/>
  </r>
  <r>
    <s v="No"/>
    <s v="Travel_Rarely"/>
    <x v="2"/>
    <s v="Current Employees"/>
    <x v="0"/>
    <x v="0"/>
    <s v="STAFF-808"/>
    <n v="808"/>
    <x v="0"/>
    <x v="0"/>
    <x v="1"/>
    <s v="No"/>
    <s v="Y"/>
    <n v="1"/>
    <n v="-2"/>
    <n v="0"/>
    <n v="34"/>
    <x v="1"/>
    <m/>
    <n v="0"/>
    <n v="1"/>
    <n v="1111"/>
    <n v="8"/>
    <s v="Associates Degree"/>
    <n v="1"/>
    <n v="3"/>
    <n v="93"/>
    <n v="3"/>
    <n v="2"/>
    <n v="1"/>
    <n v="6500"/>
    <n v="13305"/>
    <n v="5"/>
    <n v="17"/>
    <n v="3"/>
    <n v="2"/>
    <n v="80"/>
    <x v="1"/>
    <n v="6"/>
    <n v="3"/>
    <n v="3"/>
    <n v="2"/>
    <n v="1"/>
    <n v="2"/>
  </r>
  <r>
    <s v="No"/>
    <s v="Travel_Frequently"/>
    <x v="0"/>
    <s v="Current Employees"/>
    <x v="1"/>
    <x v="0"/>
    <s v="STAFF-809"/>
    <n v="809"/>
    <x v="1"/>
    <x v="5"/>
    <x v="2"/>
    <s v="No"/>
    <s v="Y"/>
    <n v="4"/>
    <n v="-2"/>
    <n v="0"/>
    <n v="42"/>
    <x v="1"/>
    <m/>
    <n v="0"/>
    <n v="1"/>
    <n v="570"/>
    <n v="8"/>
    <s v="Bachelor's Degree"/>
    <n v="1"/>
    <n v="2"/>
    <n v="66"/>
    <n v="3"/>
    <n v="5"/>
    <n v="1"/>
    <n v="18430"/>
    <n v="16225"/>
    <n v="1"/>
    <n v="13"/>
    <n v="3"/>
    <n v="2"/>
    <n v="80"/>
    <x v="1"/>
    <n v="24"/>
    <n v="2"/>
    <n v="24"/>
    <n v="7"/>
    <n v="14"/>
    <n v="9"/>
  </r>
  <r>
    <s v="Yes"/>
    <s v="Travel_Rarely"/>
    <x v="4"/>
    <s v="Ex-Employees"/>
    <x v="1"/>
    <x v="0"/>
    <s v="STAFF-811"/>
    <n v="811"/>
    <x v="1"/>
    <x v="2"/>
    <x v="1"/>
    <s v="Yes"/>
    <s v="Y"/>
    <n v="2"/>
    <n v="-2"/>
    <n v="0"/>
    <n v="23"/>
    <x v="0"/>
    <n v="1"/>
    <n v="1"/>
    <n v="0"/>
    <n v="1243"/>
    <n v="6"/>
    <s v="Bachelor's Degree"/>
    <n v="1"/>
    <n v="3"/>
    <n v="63"/>
    <n v="4"/>
    <n v="1"/>
    <n v="1"/>
    <n v="1601"/>
    <n v="3445"/>
    <n v="1"/>
    <n v="21"/>
    <n v="4"/>
    <n v="3"/>
    <n v="80"/>
    <x v="3"/>
    <n v="1"/>
    <n v="3"/>
    <n v="0"/>
    <n v="0"/>
    <n v="0"/>
    <n v="0"/>
  </r>
  <r>
    <s v="No"/>
    <s v="Non-Travel"/>
    <x v="4"/>
    <s v="Current Employees"/>
    <x v="1"/>
    <x v="0"/>
    <s v="STAFF-812"/>
    <n v="812"/>
    <x v="1"/>
    <x v="2"/>
    <x v="2"/>
    <s v="No"/>
    <s v="Y"/>
    <n v="4"/>
    <n v="-2"/>
    <n v="0"/>
    <n v="24"/>
    <x v="1"/>
    <m/>
    <n v="0"/>
    <n v="1"/>
    <n v="1092"/>
    <n v="9"/>
    <s v="Bachelor's Degree"/>
    <n v="1"/>
    <n v="3"/>
    <n v="60"/>
    <n v="2"/>
    <n v="1"/>
    <n v="1"/>
    <n v="2694"/>
    <n v="26551"/>
    <n v="1"/>
    <n v="11"/>
    <n v="3"/>
    <n v="3"/>
    <n v="80"/>
    <x v="2"/>
    <n v="1"/>
    <n v="3"/>
    <n v="1"/>
    <n v="0"/>
    <n v="0"/>
    <n v="0"/>
  </r>
  <r>
    <s v="No"/>
    <s v="Travel_Rarely"/>
    <x v="1"/>
    <s v="Current Employees"/>
    <x v="1"/>
    <x v="0"/>
    <s v="STAFF-813"/>
    <n v="813"/>
    <x v="0"/>
    <x v="2"/>
    <x v="1"/>
    <s v="No"/>
    <s v="Y"/>
    <n v="3"/>
    <n v="-2"/>
    <n v="0"/>
    <n v="52"/>
    <x v="1"/>
    <m/>
    <n v="0"/>
    <n v="1"/>
    <n v="1325"/>
    <n v="11"/>
    <s v="Master's Degree"/>
    <n v="1"/>
    <n v="4"/>
    <n v="82"/>
    <n v="3"/>
    <n v="2"/>
    <n v="1"/>
    <n v="3149"/>
    <n v="21821"/>
    <n v="8"/>
    <n v="20"/>
    <n v="4"/>
    <n v="2"/>
    <n v="80"/>
    <x v="1"/>
    <n v="9"/>
    <n v="3"/>
    <n v="5"/>
    <n v="2"/>
    <n v="1"/>
    <n v="4"/>
  </r>
  <r>
    <s v="No"/>
    <s v="Travel_Rarely"/>
    <x v="1"/>
    <s v="Current Employees"/>
    <x v="1"/>
    <x v="2"/>
    <s v="STAFF-815"/>
    <n v="815"/>
    <x v="1"/>
    <x v="7"/>
    <x v="1"/>
    <s v="No"/>
    <s v="Y"/>
    <n v="3"/>
    <n v="-2"/>
    <n v="0"/>
    <n v="50"/>
    <x v="1"/>
    <m/>
    <n v="0"/>
    <n v="1"/>
    <n v="691"/>
    <n v="2"/>
    <s v="Bachelor's Degree"/>
    <n v="1"/>
    <n v="3"/>
    <n v="64"/>
    <n v="3"/>
    <n v="4"/>
    <n v="3"/>
    <n v="17639"/>
    <n v="6881"/>
    <n v="5"/>
    <n v="16"/>
    <n v="3"/>
    <n v="4"/>
    <n v="80"/>
    <x v="0"/>
    <n v="30"/>
    <n v="3"/>
    <n v="4"/>
    <n v="3"/>
    <n v="0"/>
    <n v="3"/>
  </r>
  <r>
    <s v="Yes"/>
    <s v="Travel_Rarely"/>
    <x v="2"/>
    <s v="Ex-Employees"/>
    <x v="1"/>
    <x v="0"/>
    <s v="STAFF-816"/>
    <n v="816"/>
    <x v="0"/>
    <x v="2"/>
    <x v="1"/>
    <s v="Yes"/>
    <s v="Y"/>
    <n v="1"/>
    <n v="-2"/>
    <n v="0"/>
    <n v="29"/>
    <x v="0"/>
    <n v="1"/>
    <n v="1"/>
    <n v="0"/>
    <n v="805"/>
    <n v="1"/>
    <s v="Associates Degree"/>
    <n v="1"/>
    <n v="2"/>
    <n v="36"/>
    <n v="2"/>
    <n v="1"/>
    <n v="1"/>
    <n v="2319"/>
    <n v="6689"/>
    <n v="1"/>
    <n v="11"/>
    <n v="3"/>
    <n v="4"/>
    <n v="80"/>
    <x v="1"/>
    <n v="1"/>
    <n v="3"/>
    <n v="1"/>
    <n v="0"/>
    <n v="0"/>
    <n v="0"/>
  </r>
  <r>
    <s v="No"/>
    <s v="Travel_Rarely"/>
    <x v="2"/>
    <s v="Current Employees"/>
    <x v="1"/>
    <x v="2"/>
    <s v="STAFF-817"/>
    <n v="817"/>
    <x v="1"/>
    <x v="7"/>
    <x v="1"/>
    <s v="No"/>
    <s v="Y"/>
    <n v="3"/>
    <n v="-2"/>
    <n v="0"/>
    <n v="33"/>
    <x v="1"/>
    <m/>
    <n v="0"/>
    <n v="1"/>
    <n v="213"/>
    <n v="7"/>
    <s v="Bachelor's Degree"/>
    <n v="1"/>
    <n v="3"/>
    <n v="49"/>
    <n v="3"/>
    <n v="3"/>
    <n v="3"/>
    <n v="11691"/>
    <n v="25995"/>
    <n v="0"/>
    <n v="11"/>
    <n v="3"/>
    <n v="4"/>
    <n v="80"/>
    <x v="0"/>
    <n v="14"/>
    <n v="4"/>
    <n v="13"/>
    <n v="9"/>
    <n v="3"/>
    <n v="7"/>
  </r>
  <r>
    <s v="Yes"/>
    <s v="Travel_Rarely"/>
    <x v="2"/>
    <s v="Ex-Employees"/>
    <x v="0"/>
    <x v="3"/>
    <s v="STAFF-819"/>
    <n v="819"/>
    <x v="0"/>
    <x v="0"/>
    <x v="0"/>
    <s v="No"/>
    <s v="Y"/>
    <n v="3"/>
    <n v="-2"/>
    <n v="0"/>
    <n v="33"/>
    <x v="0"/>
    <n v="1"/>
    <n v="1"/>
    <n v="0"/>
    <n v="118"/>
    <n v="16"/>
    <s v="Bachelor's Degree"/>
    <n v="1"/>
    <n v="1"/>
    <n v="69"/>
    <n v="3"/>
    <n v="2"/>
    <n v="2"/>
    <n v="5324"/>
    <n v="26507"/>
    <n v="5"/>
    <n v="15"/>
    <n v="3"/>
    <n v="3"/>
    <n v="80"/>
    <x v="0"/>
    <n v="6"/>
    <n v="3"/>
    <n v="3"/>
    <n v="2"/>
    <n v="0"/>
    <n v="2"/>
  </r>
  <r>
    <s v="No"/>
    <s v="Travel_Rarely"/>
    <x v="1"/>
    <s v="Current Employees"/>
    <x v="1"/>
    <x v="1"/>
    <s v="STAFF-820"/>
    <n v="820"/>
    <x v="0"/>
    <x v="5"/>
    <x v="1"/>
    <s v="Yes"/>
    <s v="Y"/>
    <n v="3"/>
    <n v="-2"/>
    <n v="0"/>
    <n v="47"/>
    <x v="1"/>
    <m/>
    <n v="0"/>
    <n v="1"/>
    <n v="202"/>
    <n v="2"/>
    <s v="Associates Degree"/>
    <n v="1"/>
    <n v="3"/>
    <n v="33"/>
    <n v="3"/>
    <n v="4"/>
    <n v="4"/>
    <n v="16752"/>
    <n v="12982"/>
    <n v="1"/>
    <n v="11"/>
    <n v="3"/>
    <n v="3"/>
    <n v="80"/>
    <x v="1"/>
    <n v="26"/>
    <n v="2"/>
    <n v="26"/>
    <n v="14"/>
    <n v="3"/>
    <n v="0"/>
  </r>
  <r>
    <s v="No"/>
    <s v="Travel_Rarely"/>
    <x v="0"/>
    <s v="Current Employees"/>
    <x v="1"/>
    <x v="1"/>
    <s v="STAFF-823"/>
    <n v="823"/>
    <x v="0"/>
    <x v="3"/>
    <x v="1"/>
    <s v="No"/>
    <s v="Y"/>
    <n v="2"/>
    <n v="-2"/>
    <n v="0"/>
    <n v="36"/>
    <x v="1"/>
    <m/>
    <n v="0"/>
    <n v="1"/>
    <n v="676"/>
    <n v="1"/>
    <s v="Bachelor's Degree"/>
    <n v="1"/>
    <n v="3"/>
    <n v="35"/>
    <n v="3"/>
    <n v="2"/>
    <n v="3"/>
    <n v="5228"/>
    <n v="23361"/>
    <n v="0"/>
    <n v="15"/>
    <n v="3"/>
    <n v="1"/>
    <n v="80"/>
    <x v="1"/>
    <n v="10"/>
    <n v="3"/>
    <n v="9"/>
    <n v="7"/>
    <n v="0"/>
    <n v="5"/>
  </r>
  <r>
    <s v="No"/>
    <s v="Travel_Rarely"/>
    <x v="2"/>
    <s v="Current Employees"/>
    <x v="1"/>
    <x v="0"/>
    <s v="STAFF-824"/>
    <n v="824"/>
    <x v="1"/>
    <x v="1"/>
    <x v="1"/>
    <s v="No"/>
    <s v="Y"/>
    <n v="3"/>
    <n v="-2"/>
    <n v="0"/>
    <n v="29"/>
    <x v="1"/>
    <m/>
    <n v="0"/>
    <n v="1"/>
    <n v="1252"/>
    <n v="23"/>
    <s v="Associates Degree"/>
    <n v="1"/>
    <n v="3"/>
    <n v="81"/>
    <n v="4"/>
    <n v="1"/>
    <n v="1"/>
    <n v="2700"/>
    <n v="23779"/>
    <n v="1"/>
    <n v="24"/>
    <n v="4"/>
    <n v="3"/>
    <n v="80"/>
    <x v="1"/>
    <n v="10"/>
    <n v="3"/>
    <n v="10"/>
    <n v="7"/>
    <n v="0"/>
    <n v="7"/>
  </r>
  <r>
    <s v="Yes"/>
    <s v="Travel_Rarely"/>
    <x v="3"/>
    <s v="Ex-Employees"/>
    <x v="1"/>
    <x v="0"/>
    <s v="STAFF-825"/>
    <n v="825"/>
    <x v="1"/>
    <x v="7"/>
    <x v="0"/>
    <s v="Yes"/>
    <s v="Y"/>
    <n v="2"/>
    <n v="-2"/>
    <n v="0"/>
    <n v="58"/>
    <x v="0"/>
    <n v="1"/>
    <n v="1"/>
    <n v="0"/>
    <n v="286"/>
    <n v="2"/>
    <s v="Master's Degree"/>
    <n v="1"/>
    <n v="4"/>
    <n v="31"/>
    <n v="3"/>
    <n v="5"/>
    <n v="1"/>
    <n v="19246"/>
    <n v="25761"/>
    <n v="7"/>
    <n v="12"/>
    <n v="3"/>
    <n v="4"/>
    <n v="80"/>
    <x v="0"/>
    <n v="40"/>
    <n v="3"/>
    <n v="31"/>
    <n v="15"/>
    <n v="13"/>
    <n v="8"/>
  </r>
  <r>
    <s v="No"/>
    <s v="Travel_Rarely"/>
    <x v="0"/>
    <s v="Current Employees"/>
    <x v="1"/>
    <x v="0"/>
    <s v="STAFF-826"/>
    <n v="826"/>
    <x v="0"/>
    <x v="1"/>
    <x v="0"/>
    <s v="No"/>
    <s v="Y"/>
    <n v="0"/>
    <n v="-2"/>
    <n v="0"/>
    <n v="35"/>
    <x v="1"/>
    <m/>
    <n v="0"/>
    <n v="1"/>
    <n v="1258"/>
    <n v="1"/>
    <s v="Master's Degree"/>
    <n v="1"/>
    <n v="4"/>
    <n v="40"/>
    <n v="4"/>
    <n v="1"/>
    <n v="1"/>
    <n v="2506"/>
    <n v="13301"/>
    <n v="3"/>
    <n v="13"/>
    <n v="3"/>
    <n v="3"/>
    <n v="80"/>
    <x v="0"/>
    <n v="7"/>
    <n v="3"/>
    <n v="2"/>
    <n v="2"/>
    <n v="2"/>
    <n v="2"/>
  </r>
  <r>
    <s v="No"/>
    <s v="Travel_Rarely"/>
    <x v="0"/>
    <s v="Current Employees"/>
    <x v="1"/>
    <x v="0"/>
    <s v="STAFF-827"/>
    <n v="827"/>
    <x v="0"/>
    <x v="3"/>
    <x v="1"/>
    <s v="Yes"/>
    <s v="Y"/>
    <n v="4"/>
    <n v="-2"/>
    <n v="0"/>
    <n v="42"/>
    <x v="1"/>
    <m/>
    <n v="0"/>
    <n v="1"/>
    <n v="932"/>
    <n v="1"/>
    <s v="Associates Degree"/>
    <n v="1"/>
    <n v="4"/>
    <n v="43"/>
    <n v="2"/>
    <n v="2"/>
    <n v="1"/>
    <n v="6062"/>
    <n v="4051"/>
    <n v="9"/>
    <n v="13"/>
    <n v="3"/>
    <n v="4"/>
    <n v="80"/>
    <x v="1"/>
    <n v="8"/>
    <n v="3"/>
    <n v="4"/>
    <n v="3"/>
    <n v="0"/>
    <n v="2"/>
  </r>
  <r>
    <s v="Yes"/>
    <s v="Travel_Rarely"/>
    <x v="2"/>
    <s v="Ex-Employees"/>
    <x v="1"/>
    <x v="2"/>
    <s v="STAFF-828"/>
    <n v="828"/>
    <x v="1"/>
    <x v="1"/>
    <x v="0"/>
    <s v="No"/>
    <s v="Y"/>
    <n v="3"/>
    <n v="-2"/>
    <n v="0"/>
    <n v="28"/>
    <x v="0"/>
    <n v="1"/>
    <n v="1"/>
    <n v="0"/>
    <n v="890"/>
    <n v="2"/>
    <s v="Master's Degree"/>
    <n v="1"/>
    <n v="3"/>
    <n v="46"/>
    <n v="3"/>
    <n v="1"/>
    <n v="3"/>
    <n v="4382"/>
    <n v="16374"/>
    <n v="6"/>
    <n v="17"/>
    <n v="3"/>
    <n v="4"/>
    <n v="80"/>
    <x v="0"/>
    <n v="5"/>
    <n v="2"/>
    <n v="2"/>
    <n v="2"/>
    <n v="2"/>
    <n v="1"/>
  </r>
  <r>
    <s v="No"/>
    <s v="Travel_Rarely"/>
    <x v="0"/>
    <s v="Current Employees"/>
    <x v="2"/>
    <x v="5"/>
    <s v="STAFF-829"/>
    <n v="829"/>
    <x v="1"/>
    <x v="8"/>
    <x v="1"/>
    <s v="No"/>
    <s v="Y"/>
    <n v="2"/>
    <n v="-2"/>
    <n v="0"/>
    <n v="36"/>
    <x v="1"/>
    <m/>
    <n v="0"/>
    <n v="1"/>
    <n v="1041"/>
    <n v="13"/>
    <s v="Bachelor's Degree"/>
    <n v="1"/>
    <n v="3"/>
    <n v="36"/>
    <n v="3"/>
    <n v="1"/>
    <n v="3"/>
    <n v="2143"/>
    <n v="25527"/>
    <n v="4"/>
    <n v="13"/>
    <n v="3"/>
    <n v="2"/>
    <n v="80"/>
    <x v="1"/>
    <n v="8"/>
    <n v="3"/>
    <n v="5"/>
    <n v="2"/>
    <n v="0"/>
    <n v="4"/>
  </r>
  <r>
    <s v="No"/>
    <s v="Travel_Rarely"/>
    <x v="2"/>
    <s v="Current Employees"/>
    <x v="1"/>
    <x v="0"/>
    <s v="STAFF-830"/>
    <n v="830"/>
    <x v="0"/>
    <x v="3"/>
    <x v="1"/>
    <s v="No"/>
    <s v="Y"/>
    <n v="3"/>
    <n v="-2"/>
    <n v="0"/>
    <n v="32"/>
    <x v="1"/>
    <m/>
    <n v="0"/>
    <n v="1"/>
    <n v="859"/>
    <n v="4"/>
    <s v="Bachelor's Degree"/>
    <n v="1"/>
    <n v="3"/>
    <n v="98"/>
    <n v="2"/>
    <n v="2"/>
    <n v="1"/>
    <n v="6162"/>
    <n v="19124"/>
    <n v="1"/>
    <n v="12"/>
    <n v="3"/>
    <n v="3"/>
    <n v="80"/>
    <x v="1"/>
    <n v="14"/>
    <n v="3"/>
    <n v="14"/>
    <n v="13"/>
    <n v="6"/>
    <n v="8"/>
  </r>
  <r>
    <s v="No"/>
    <s v="Travel_Frequently"/>
    <x v="0"/>
    <s v="Current Employees"/>
    <x v="1"/>
    <x v="2"/>
    <s v="STAFF-832"/>
    <n v="832"/>
    <x v="1"/>
    <x v="2"/>
    <x v="0"/>
    <s v="No"/>
    <s v="Y"/>
    <n v="6"/>
    <n v="-2"/>
    <n v="0"/>
    <n v="40"/>
    <x v="1"/>
    <m/>
    <n v="0"/>
    <n v="1"/>
    <n v="720"/>
    <n v="16"/>
    <s v="Master's Degree"/>
    <n v="1"/>
    <n v="1"/>
    <n v="51"/>
    <n v="2"/>
    <n v="2"/>
    <n v="3"/>
    <n v="5094"/>
    <n v="11983"/>
    <n v="6"/>
    <n v="14"/>
    <n v="3"/>
    <n v="4"/>
    <n v="80"/>
    <x v="0"/>
    <n v="10"/>
    <n v="3"/>
    <n v="1"/>
    <n v="0"/>
    <n v="0"/>
    <n v="0"/>
  </r>
  <r>
    <s v="No"/>
    <s v="Travel_Rarely"/>
    <x v="2"/>
    <s v="Current Employees"/>
    <x v="1"/>
    <x v="2"/>
    <s v="STAFF-833"/>
    <n v="833"/>
    <x v="0"/>
    <x v="3"/>
    <x v="0"/>
    <s v="Yes"/>
    <s v="Y"/>
    <n v="4"/>
    <n v="-2"/>
    <n v="0"/>
    <n v="30"/>
    <x v="1"/>
    <m/>
    <n v="0"/>
    <n v="1"/>
    <n v="946"/>
    <n v="2"/>
    <s v="Bachelor's Degree"/>
    <n v="1"/>
    <n v="3"/>
    <n v="52"/>
    <n v="2"/>
    <n v="2"/>
    <n v="4"/>
    <n v="6877"/>
    <n v="20234"/>
    <n v="5"/>
    <n v="24"/>
    <n v="4"/>
    <n v="2"/>
    <n v="80"/>
    <x v="0"/>
    <n v="12"/>
    <n v="2"/>
    <n v="0"/>
    <n v="0"/>
    <n v="0"/>
    <n v="0"/>
  </r>
  <r>
    <s v="No"/>
    <s v="Travel_Rarely"/>
    <x v="1"/>
    <s v="Current Employees"/>
    <x v="1"/>
    <x v="0"/>
    <s v="STAFF-834"/>
    <n v="834"/>
    <x v="0"/>
    <x v="1"/>
    <x v="0"/>
    <s v="No"/>
    <s v="Y"/>
    <n v="3"/>
    <n v="-2"/>
    <n v="0"/>
    <n v="45"/>
    <x v="1"/>
    <m/>
    <n v="0"/>
    <n v="1"/>
    <n v="252"/>
    <n v="2"/>
    <s v="Bachelor's Degree"/>
    <n v="1"/>
    <n v="2"/>
    <n v="95"/>
    <n v="2"/>
    <n v="1"/>
    <n v="1"/>
    <n v="2274"/>
    <n v="6153"/>
    <n v="1"/>
    <n v="14"/>
    <n v="3"/>
    <n v="4"/>
    <n v="80"/>
    <x v="0"/>
    <n v="1"/>
    <n v="3"/>
    <n v="1"/>
    <n v="0"/>
    <n v="0"/>
    <n v="0"/>
  </r>
  <r>
    <s v="No"/>
    <s v="Travel_Rarely"/>
    <x v="0"/>
    <s v="Current Employees"/>
    <x v="1"/>
    <x v="0"/>
    <s v="STAFF-836"/>
    <n v="836"/>
    <x v="1"/>
    <x v="3"/>
    <x v="1"/>
    <s v="No"/>
    <s v="Y"/>
    <n v="3"/>
    <n v="-2"/>
    <n v="0"/>
    <n v="42"/>
    <x v="1"/>
    <m/>
    <n v="0"/>
    <n v="1"/>
    <n v="933"/>
    <n v="29"/>
    <s v="Bachelor's Degree"/>
    <n v="1"/>
    <n v="2"/>
    <n v="98"/>
    <n v="3"/>
    <n v="2"/>
    <n v="1"/>
    <n v="4434"/>
    <n v="11806"/>
    <n v="1"/>
    <n v="13"/>
    <n v="3"/>
    <n v="4"/>
    <n v="80"/>
    <x v="1"/>
    <n v="10"/>
    <n v="2"/>
    <n v="9"/>
    <n v="8"/>
    <n v="7"/>
    <n v="8"/>
  </r>
  <r>
    <s v="No"/>
    <s v="Travel_Frequently"/>
    <x v="0"/>
    <s v="Current Employees"/>
    <x v="1"/>
    <x v="0"/>
    <s v="STAFF-837"/>
    <n v="837"/>
    <x v="1"/>
    <x v="4"/>
    <x v="2"/>
    <s v="No"/>
    <s v="Y"/>
    <n v="3"/>
    <n v="-2"/>
    <n v="0"/>
    <n v="38"/>
    <x v="1"/>
    <m/>
    <n v="0"/>
    <n v="1"/>
    <n v="471"/>
    <n v="12"/>
    <s v="Bachelor's Degree"/>
    <n v="1"/>
    <n v="1"/>
    <n v="45"/>
    <n v="2"/>
    <n v="2"/>
    <n v="1"/>
    <n v="6288"/>
    <n v="4284"/>
    <n v="2"/>
    <n v="15"/>
    <n v="3"/>
    <n v="3"/>
    <n v="80"/>
    <x v="1"/>
    <n v="13"/>
    <n v="2"/>
    <n v="4"/>
    <n v="3"/>
    <n v="1"/>
    <n v="2"/>
  </r>
  <r>
    <s v="No"/>
    <s v="Travel_Frequently"/>
    <x v="2"/>
    <s v="Current Employees"/>
    <x v="1"/>
    <x v="0"/>
    <s v="STAFF-838"/>
    <n v="838"/>
    <x v="0"/>
    <x v="1"/>
    <x v="0"/>
    <s v="No"/>
    <s v="Y"/>
    <n v="3"/>
    <n v="-2"/>
    <n v="0"/>
    <n v="34"/>
    <x v="1"/>
    <m/>
    <n v="0"/>
    <n v="1"/>
    <n v="702"/>
    <n v="16"/>
    <s v="Master's Degree"/>
    <n v="1"/>
    <n v="3"/>
    <n v="100"/>
    <n v="2"/>
    <n v="1"/>
    <n v="1"/>
    <n v="2553"/>
    <n v="8306"/>
    <n v="1"/>
    <n v="16"/>
    <n v="3"/>
    <n v="3"/>
    <n v="80"/>
    <x v="0"/>
    <n v="6"/>
    <n v="3"/>
    <n v="5"/>
    <n v="2"/>
    <n v="1"/>
    <n v="3"/>
  </r>
  <r>
    <s v="Yes"/>
    <s v="Travel_Rarely"/>
    <x v="1"/>
    <s v="Ex-Employees"/>
    <x v="0"/>
    <x v="3"/>
    <s v="STAFF-840"/>
    <n v="840"/>
    <x v="0"/>
    <x v="0"/>
    <x v="1"/>
    <s v="No"/>
    <s v="Y"/>
    <n v="3"/>
    <n v="-2"/>
    <n v="0"/>
    <n v="49"/>
    <x v="0"/>
    <n v="1"/>
    <n v="1"/>
    <n v="0"/>
    <n v="1184"/>
    <n v="11"/>
    <s v="Bachelor's Degree"/>
    <n v="1"/>
    <n v="3"/>
    <n v="43"/>
    <n v="3"/>
    <n v="3"/>
    <n v="2"/>
    <n v="7654"/>
    <n v="5860"/>
    <n v="1"/>
    <n v="18"/>
    <n v="3"/>
    <n v="1"/>
    <n v="80"/>
    <x v="3"/>
    <n v="9"/>
    <n v="4"/>
    <n v="9"/>
    <n v="8"/>
    <n v="7"/>
    <n v="7"/>
  </r>
  <r>
    <s v="Yes"/>
    <s v="Travel_Rarely"/>
    <x v="3"/>
    <s v="Ex-Employees"/>
    <x v="0"/>
    <x v="2"/>
    <s v="STAFF-842"/>
    <n v="842"/>
    <x v="1"/>
    <x v="0"/>
    <x v="0"/>
    <s v="No"/>
    <s v="Y"/>
    <n v="3"/>
    <n v="-2"/>
    <n v="0"/>
    <n v="55"/>
    <x v="0"/>
    <n v="1"/>
    <n v="1"/>
    <n v="0"/>
    <n v="436"/>
    <n v="2"/>
    <s v="High School"/>
    <n v="1"/>
    <n v="3"/>
    <n v="37"/>
    <n v="3"/>
    <n v="2"/>
    <n v="4"/>
    <n v="5160"/>
    <n v="21519"/>
    <n v="4"/>
    <n v="16"/>
    <n v="3"/>
    <n v="3"/>
    <n v="80"/>
    <x v="0"/>
    <n v="12"/>
    <n v="2"/>
    <n v="9"/>
    <n v="7"/>
    <n v="7"/>
    <n v="3"/>
  </r>
  <r>
    <s v="No"/>
    <s v="Travel_Rarely"/>
    <x v="0"/>
    <s v="Current Employees"/>
    <x v="1"/>
    <x v="0"/>
    <s v="STAFF-843"/>
    <n v="843"/>
    <x v="1"/>
    <x v="7"/>
    <x v="1"/>
    <s v="No"/>
    <s v="Y"/>
    <n v="3"/>
    <n v="-2"/>
    <n v="0"/>
    <n v="43"/>
    <x v="1"/>
    <m/>
    <n v="0"/>
    <n v="1"/>
    <n v="589"/>
    <n v="14"/>
    <s v="Associates Degree"/>
    <n v="1"/>
    <n v="2"/>
    <n v="94"/>
    <n v="3"/>
    <n v="4"/>
    <n v="1"/>
    <n v="17159"/>
    <n v="5200"/>
    <n v="6"/>
    <n v="24"/>
    <n v="4"/>
    <n v="3"/>
    <n v="80"/>
    <x v="1"/>
    <n v="22"/>
    <n v="3"/>
    <n v="4"/>
    <n v="1"/>
    <n v="1"/>
    <n v="0"/>
  </r>
  <r>
    <s v="No"/>
    <s v="Travel_Rarely"/>
    <x v="2"/>
    <s v="Current Employees"/>
    <x v="1"/>
    <x v="4"/>
    <s v="STAFF-844"/>
    <n v="844"/>
    <x v="1"/>
    <x v="7"/>
    <x v="2"/>
    <s v="Yes"/>
    <s v="Y"/>
    <n v="3"/>
    <n v="-2"/>
    <n v="0"/>
    <n v="27"/>
    <x v="1"/>
    <m/>
    <n v="0"/>
    <n v="1"/>
    <n v="269"/>
    <n v="5"/>
    <s v="High School"/>
    <n v="1"/>
    <n v="4"/>
    <n v="42"/>
    <n v="2"/>
    <n v="3"/>
    <n v="4"/>
    <n v="12808"/>
    <n v="8842"/>
    <n v="1"/>
    <n v="16"/>
    <n v="3"/>
    <n v="2"/>
    <n v="80"/>
    <x v="1"/>
    <n v="9"/>
    <n v="3"/>
    <n v="9"/>
    <n v="8"/>
    <n v="0"/>
    <n v="8"/>
  </r>
  <r>
    <s v="No"/>
    <s v="Travel_Rarely"/>
    <x v="0"/>
    <s v="Current Employees"/>
    <x v="1"/>
    <x v="1"/>
    <s v="STAFF-845"/>
    <n v="845"/>
    <x v="1"/>
    <x v="3"/>
    <x v="0"/>
    <s v="No"/>
    <s v="Y"/>
    <n v="3"/>
    <n v="-2"/>
    <n v="0"/>
    <n v="35"/>
    <x v="1"/>
    <m/>
    <n v="0"/>
    <n v="1"/>
    <n v="950"/>
    <n v="7"/>
    <s v="Bachelor's Degree"/>
    <n v="1"/>
    <n v="3"/>
    <n v="59"/>
    <n v="3"/>
    <n v="3"/>
    <n v="3"/>
    <n v="10221"/>
    <n v="18869"/>
    <n v="3"/>
    <n v="21"/>
    <n v="4"/>
    <n v="2"/>
    <n v="80"/>
    <x v="0"/>
    <n v="17"/>
    <n v="4"/>
    <n v="8"/>
    <n v="5"/>
    <n v="1"/>
    <n v="6"/>
  </r>
  <r>
    <s v="No"/>
    <s v="Travel_Rarely"/>
    <x v="2"/>
    <s v="Current Employees"/>
    <x v="0"/>
    <x v="3"/>
    <s v="STAFF-846"/>
    <n v="846"/>
    <x v="0"/>
    <x v="0"/>
    <x v="1"/>
    <s v="Yes"/>
    <s v="Y"/>
    <n v="2"/>
    <n v="-2"/>
    <n v="0"/>
    <n v="28"/>
    <x v="1"/>
    <m/>
    <n v="0"/>
    <n v="1"/>
    <n v="760"/>
    <n v="2"/>
    <s v="Master's Degree"/>
    <n v="1"/>
    <n v="2"/>
    <n v="81"/>
    <n v="3"/>
    <n v="2"/>
    <n v="2"/>
    <n v="4779"/>
    <n v="3698"/>
    <n v="1"/>
    <n v="20"/>
    <n v="4"/>
    <n v="1"/>
    <n v="80"/>
    <x v="0"/>
    <n v="8"/>
    <n v="3"/>
    <n v="8"/>
    <n v="7"/>
    <n v="7"/>
    <n v="5"/>
  </r>
  <r>
    <s v="No"/>
    <s v="Travel_Rarely"/>
    <x v="2"/>
    <s v="Current Employees"/>
    <x v="2"/>
    <x v="5"/>
    <s v="STAFF-847"/>
    <n v="847"/>
    <x v="1"/>
    <x v="8"/>
    <x v="1"/>
    <s v="No"/>
    <s v="Y"/>
    <n v="1"/>
    <n v="-2"/>
    <n v="0"/>
    <n v="34"/>
    <x v="1"/>
    <m/>
    <n v="0"/>
    <n v="1"/>
    <n v="829"/>
    <n v="3"/>
    <s v="Associates Degree"/>
    <n v="1"/>
    <n v="3"/>
    <n v="88"/>
    <n v="3"/>
    <n v="1"/>
    <n v="4"/>
    <n v="3737"/>
    <n v="2243"/>
    <n v="0"/>
    <n v="19"/>
    <n v="3"/>
    <n v="3"/>
    <n v="80"/>
    <x v="1"/>
    <n v="4"/>
    <n v="1"/>
    <n v="3"/>
    <n v="2"/>
    <n v="0"/>
    <n v="2"/>
  </r>
  <r>
    <s v="Yes"/>
    <s v="Travel_Frequently"/>
    <x v="2"/>
    <s v="Ex-Employees"/>
    <x v="1"/>
    <x v="2"/>
    <s v="STAFF-848"/>
    <n v="848"/>
    <x v="0"/>
    <x v="1"/>
    <x v="1"/>
    <s v="Yes"/>
    <s v="Y"/>
    <n v="2"/>
    <n v="-2"/>
    <n v="0"/>
    <n v="26"/>
    <x v="0"/>
    <n v="1"/>
    <n v="1"/>
    <n v="0"/>
    <n v="887"/>
    <n v="5"/>
    <s v="Associates Degree"/>
    <n v="1"/>
    <n v="3"/>
    <n v="88"/>
    <n v="2"/>
    <n v="1"/>
    <n v="3"/>
    <n v="2366"/>
    <n v="20898"/>
    <n v="1"/>
    <n v="14"/>
    <n v="3"/>
    <n v="1"/>
    <n v="80"/>
    <x v="1"/>
    <n v="8"/>
    <n v="3"/>
    <n v="8"/>
    <n v="7"/>
    <n v="1"/>
    <n v="7"/>
  </r>
  <r>
    <s v="No"/>
    <s v="Non-Travel"/>
    <x v="2"/>
    <s v="Current Employees"/>
    <x v="1"/>
    <x v="2"/>
    <s v="STAFF-850"/>
    <n v="850"/>
    <x v="1"/>
    <x v="1"/>
    <x v="1"/>
    <s v="No"/>
    <s v="Y"/>
    <n v="6"/>
    <n v="-2"/>
    <n v="0"/>
    <n v="27"/>
    <x v="1"/>
    <m/>
    <n v="0"/>
    <n v="1"/>
    <n v="443"/>
    <n v="3"/>
    <s v="Bachelor's Degree"/>
    <n v="1"/>
    <n v="4"/>
    <n v="50"/>
    <n v="3"/>
    <n v="1"/>
    <n v="4"/>
    <n v="1706"/>
    <n v="16571"/>
    <n v="1"/>
    <n v="11"/>
    <n v="3"/>
    <n v="3"/>
    <n v="80"/>
    <x v="2"/>
    <n v="0"/>
    <n v="2"/>
    <n v="0"/>
    <n v="0"/>
    <n v="0"/>
    <n v="0"/>
  </r>
  <r>
    <s v="No"/>
    <s v="Travel_Rarely"/>
    <x v="1"/>
    <s v="Current Employees"/>
    <x v="0"/>
    <x v="3"/>
    <s v="STAFF-851"/>
    <n v="851"/>
    <x v="0"/>
    <x v="5"/>
    <x v="1"/>
    <s v="No"/>
    <s v="Y"/>
    <n v="2"/>
    <n v="-2"/>
    <n v="0"/>
    <n v="51"/>
    <x v="1"/>
    <m/>
    <n v="0"/>
    <n v="1"/>
    <n v="1318"/>
    <n v="26"/>
    <s v="Master's Degree"/>
    <n v="1"/>
    <n v="1"/>
    <n v="66"/>
    <n v="3"/>
    <n v="4"/>
    <n v="2"/>
    <n v="16307"/>
    <n v="5594"/>
    <n v="2"/>
    <n v="14"/>
    <n v="3"/>
    <n v="3"/>
    <n v="80"/>
    <x v="1"/>
    <n v="29"/>
    <n v="2"/>
    <n v="20"/>
    <n v="6"/>
    <n v="4"/>
    <n v="17"/>
  </r>
  <r>
    <s v="No"/>
    <s v="Travel_Rarely"/>
    <x v="0"/>
    <s v="Current Employees"/>
    <x v="1"/>
    <x v="2"/>
    <s v="STAFF-852"/>
    <n v="852"/>
    <x v="1"/>
    <x v="4"/>
    <x v="0"/>
    <s v="No"/>
    <s v="Y"/>
    <n v="2"/>
    <n v="-2"/>
    <n v="0"/>
    <n v="44"/>
    <x v="1"/>
    <m/>
    <n v="0"/>
    <n v="1"/>
    <n v="625"/>
    <n v="4"/>
    <s v="Bachelor's Degree"/>
    <n v="1"/>
    <n v="4"/>
    <n v="50"/>
    <n v="3"/>
    <n v="2"/>
    <n v="3"/>
    <n v="5933"/>
    <n v="5197"/>
    <n v="9"/>
    <n v="12"/>
    <n v="3"/>
    <n v="4"/>
    <n v="80"/>
    <x v="0"/>
    <n v="10"/>
    <n v="2"/>
    <n v="5"/>
    <n v="2"/>
    <n v="2"/>
    <n v="3"/>
  </r>
  <r>
    <s v="No"/>
    <s v="Travel_Rarely"/>
    <x v="2"/>
    <s v="Current Employees"/>
    <x v="1"/>
    <x v="2"/>
    <s v="STAFF-854"/>
    <n v="854"/>
    <x v="1"/>
    <x v="1"/>
    <x v="0"/>
    <s v="No"/>
    <s v="Y"/>
    <n v="3"/>
    <n v="-2"/>
    <n v="0"/>
    <n v="25"/>
    <x v="1"/>
    <m/>
    <n v="0"/>
    <n v="1"/>
    <n v="180"/>
    <n v="2"/>
    <s v="High School"/>
    <n v="1"/>
    <n v="1"/>
    <n v="65"/>
    <n v="4"/>
    <n v="1"/>
    <n v="3"/>
    <n v="3424"/>
    <n v="21632"/>
    <n v="7"/>
    <n v="13"/>
    <n v="3"/>
    <n v="3"/>
    <n v="80"/>
    <x v="0"/>
    <n v="6"/>
    <n v="2"/>
    <n v="4"/>
    <n v="3"/>
    <n v="0"/>
    <n v="1"/>
  </r>
  <r>
    <s v="No"/>
    <s v="Travel_Rarely"/>
    <x v="2"/>
    <s v="Current Employees"/>
    <x v="0"/>
    <x v="2"/>
    <s v="STAFF-855"/>
    <n v="855"/>
    <x v="1"/>
    <x v="0"/>
    <x v="2"/>
    <s v="No"/>
    <s v="Y"/>
    <n v="5"/>
    <n v="-2"/>
    <n v="0"/>
    <n v="33"/>
    <x v="1"/>
    <m/>
    <n v="0"/>
    <n v="1"/>
    <n v="586"/>
    <n v="1"/>
    <s v="Bachelor's Degree"/>
    <n v="1"/>
    <n v="1"/>
    <n v="48"/>
    <n v="4"/>
    <n v="2"/>
    <n v="3"/>
    <n v="4037"/>
    <n v="21816"/>
    <n v="1"/>
    <n v="22"/>
    <n v="4"/>
    <n v="1"/>
    <n v="80"/>
    <x v="1"/>
    <n v="9"/>
    <n v="3"/>
    <n v="9"/>
    <n v="8"/>
    <n v="0"/>
    <n v="8"/>
  </r>
  <r>
    <s v="No"/>
    <s v="Travel_Rarely"/>
    <x v="0"/>
    <s v="Current Employees"/>
    <x v="1"/>
    <x v="2"/>
    <s v="STAFF-856"/>
    <n v="856"/>
    <x v="0"/>
    <x v="1"/>
    <x v="0"/>
    <s v="No"/>
    <s v="Y"/>
    <n v="3"/>
    <n v="-2"/>
    <n v="0"/>
    <n v="35"/>
    <x v="1"/>
    <m/>
    <n v="0"/>
    <n v="1"/>
    <n v="1343"/>
    <n v="27"/>
    <s v="High School"/>
    <n v="1"/>
    <n v="3"/>
    <n v="53"/>
    <n v="2"/>
    <n v="1"/>
    <n v="3"/>
    <n v="2559"/>
    <n v="17852"/>
    <n v="1"/>
    <n v="11"/>
    <n v="3"/>
    <n v="4"/>
    <n v="80"/>
    <x v="0"/>
    <n v="6"/>
    <n v="2"/>
    <n v="6"/>
    <n v="5"/>
    <n v="1"/>
    <n v="1"/>
  </r>
  <r>
    <s v="No"/>
    <s v="Travel_Rarely"/>
    <x v="0"/>
    <s v="Current Employees"/>
    <x v="0"/>
    <x v="0"/>
    <s v="STAFF-857"/>
    <n v="857"/>
    <x v="1"/>
    <x v="0"/>
    <x v="1"/>
    <s v="Yes"/>
    <s v="Y"/>
    <n v="1"/>
    <n v="-2"/>
    <n v="0"/>
    <n v="36"/>
    <x v="1"/>
    <m/>
    <n v="0"/>
    <n v="1"/>
    <n v="928"/>
    <n v="1"/>
    <s v="Associates Degree"/>
    <n v="1"/>
    <n v="2"/>
    <n v="56"/>
    <n v="3"/>
    <n v="2"/>
    <n v="1"/>
    <n v="6201"/>
    <n v="2823"/>
    <n v="1"/>
    <n v="14"/>
    <n v="3"/>
    <n v="4"/>
    <n v="80"/>
    <x v="1"/>
    <n v="18"/>
    <n v="2"/>
    <n v="18"/>
    <n v="14"/>
    <n v="4"/>
    <n v="11"/>
  </r>
  <r>
    <s v="No"/>
    <s v="Travel_Rarely"/>
    <x v="2"/>
    <s v="Current Employees"/>
    <x v="0"/>
    <x v="0"/>
    <s v="STAFF-859"/>
    <n v="859"/>
    <x v="1"/>
    <x v="0"/>
    <x v="2"/>
    <s v="No"/>
    <s v="Y"/>
    <n v="3"/>
    <n v="-2"/>
    <n v="0"/>
    <n v="32"/>
    <x v="1"/>
    <m/>
    <n v="0"/>
    <n v="1"/>
    <n v="117"/>
    <n v="13"/>
    <s v="Master's Degree"/>
    <n v="1"/>
    <n v="2"/>
    <n v="73"/>
    <n v="3"/>
    <n v="2"/>
    <n v="1"/>
    <n v="4403"/>
    <n v="9250"/>
    <n v="2"/>
    <n v="11"/>
    <n v="3"/>
    <n v="3"/>
    <n v="80"/>
    <x v="1"/>
    <n v="8"/>
    <n v="2"/>
    <n v="5"/>
    <n v="2"/>
    <n v="0"/>
    <n v="3"/>
  </r>
  <r>
    <s v="No"/>
    <s v="Travel_Frequently"/>
    <x v="2"/>
    <s v="Current Employees"/>
    <x v="1"/>
    <x v="0"/>
    <s v="STAFF-861"/>
    <n v="861"/>
    <x v="1"/>
    <x v="1"/>
    <x v="2"/>
    <s v="No"/>
    <s v="Y"/>
    <n v="3"/>
    <n v="-2"/>
    <n v="0"/>
    <n v="30"/>
    <x v="1"/>
    <m/>
    <n v="0"/>
    <n v="1"/>
    <n v="1012"/>
    <n v="5"/>
    <s v="Master's Degree"/>
    <n v="1"/>
    <n v="2"/>
    <n v="75"/>
    <n v="2"/>
    <n v="1"/>
    <n v="1"/>
    <n v="3761"/>
    <n v="2373"/>
    <n v="9"/>
    <n v="12"/>
    <n v="3"/>
    <n v="2"/>
    <n v="80"/>
    <x v="1"/>
    <n v="10"/>
    <n v="2"/>
    <n v="5"/>
    <n v="4"/>
    <n v="0"/>
    <n v="3"/>
  </r>
  <r>
    <s v="No"/>
    <s v="Travel_Rarely"/>
    <x v="1"/>
    <s v="Current Employees"/>
    <x v="0"/>
    <x v="3"/>
    <s v="STAFF-862"/>
    <n v="862"/>
    <x v="0"/>
    <x v="0"/>
    <x v="1"/>
    <s v="Yes"/>
    <s v="Y"/>
    <n v="3"/>
    <n v="-2"/>
    <n v="0"/>
    <n v="53"/>
    <x v="1"/>
    <m/>
    <n v="0"/>
    <n v="1"/>
    <n v="661"/>
    <n v="7"/>
    <s v="Associates Degree"/>
    <n v="1"/>
    <n v="1"/>
    <n v="78"/>
    <n v="2"/>
    <n v="3"/>
    <n v="2"/>
    <n v="10934"/>
    <n v="20715"/>
    <n v="7"/>
    <n v="18"/>
    <n v="3"/>
    <n v="4"/>
    <n v="80"/>
    <x v="1"/>
    <n v="35"/>
    <n v="3"/>
    <n v="5"/>
    <n v="2"/>
    <n v="0"/>
    <n v="4"/>
  </r>
  <r>
    <s v="No"/>
    <s v="Travel_Rarely"/>
    <x v="1"/>
    <s v="Current Employees"/>
    <x v="0"/>
    <x v="3"/>
    <s v="STAFF-864"/>
    <n v="864"/>
    <x v="1"/>
    <x v="0"/>
    <x v="2"/>
    <s v="Yes"/>
    <s v="Y"/>
    <n v="2"/>
    <n v="-2"/>
    <n v="0"/>
    <n v="45"/>
    <x v="1"/>
    <m/>
    <n v="0"/>
    <n v="1"/>
    <n v="930"/>
    <n v="9"/>
    <s v="Bachelor's Degree"/>
    <n v="1"/>
    <n v="4"/>
    <n v="74"/>
    <n v="3"/>
    <n v="3"/>
    <n v="2"/>
    <n v="10761"/>
    <n v="19239"/>
    <n v="4"/>
    <n v="12"/>
    <n v="3"/>
    <n v="3"/>
    <n v="80"/>
    <x v="1"/>
    <n v="18"/>
    <n v="3"/>
    <n v="5"/>
    <n v="4"/>
    <n v="0"/>
    <n v="2"/>
  </r>
  <r>
    <s v="No"/>
    <s v="Travel_Rarely"/>
    <x v="2"/>
    <s v="Current Employees"/>
    <x v="1"/>
    <x v="2"/>
    <s v="STAFF-865"/>
    <n v="865"/>
    <x v="0"/>
    <x v="1"/>
    <x v="1"/>
    <s v="No"/>
    <s v="Y"/>
    <n v="3"/>
    <n v="-2"/>
    <n v="0"/>
    <n v="32"/>
    <x v="1"/>
    <m/>
    <n v="0"/>
    <n v="1"/>
    <n v="638"/>
    <n v="8"/>
    <s v="Associates Degree"/>
    <n v="1"/>
    <n v="3"/>
    <n v="91"/>
    <n v="4"/>
    <n v="2"/>
    <n v="3"/>
    <n v="5175"/>
    <n v="22162"/>
    <n v="5"/>
    <n v="12"/>
    <n v="3"/>
    <n v="3"/>
    <n v="80"/>
    <x v="1"/>
    <n v="9"/>
    <n v="2"/>
    <n v="5"/>
    <n v="3"/>
    <n v="1"/>
    <n v="3"/>
  </r>
  <r>
    <s v="No"/>
    <s v="Travel_Frequently"/>
    <x v="1"/>
    <s v="Current Employees"/>
    <x v="1"/>
    <x v="2"/>
    <s v="STAFF-867"/>
    <n v="867"/>
    <x v="0"/>
    <x v="3"/>
    <x v="1"/>
    <s v="No"/>
    <s v="Y"/>
    <n v="3"/>
    <n v="-2"/>
    <n v="0"/>
    <n v="52"/>
    <x v="1"/>
    <m/>
    <n v="0"/>
    <n v="1"/>
    <n v="890"/>
    <n v="25"/>
    <s v="Master's Degree"/>
    <n v="1"/>
    <n v="3"/>
    <n v="81"/>
    <n v="2"/>
    <n v="4"/>
    <n v="4"/>
    <n v="13826"/>
    <n v="19028"/>
    <n v="3"/>
    <n v="22"/>
    <n v="4"/>
    <n v="3"/>
    <n v="80"/>
    <x v="0"/>
    <n v="31"/>
    <n v="3"/>
    <n v="9"/>
    <n v="8"/>
    <n v="0"/>
    <n v="0"/>
  </r>
  <r>
    <s v="No"/>
    <s v="Travel_Rarely"/>
    <x v="0"/>
    <s v="Current Employees"/>
    <x v="0"/>
    <x v="3"/>
    <s v="STAFF-868"/>
    <n v="868"/>
    <x v="1"/>
    <x v="0"/>
    <x v="2"/>
    <s v="No"/>
    <s v="Y"/>
    <n v="2"/>
    <n v="-2"/>
    <n v="0"/>
    <n v="37"/>
    <x v="1"/>
    <m/>
    <n v="0"/>
    <n v="1"/>
    <n v="342"/>
    <n v="16"/>
    <s v="Master's Degree"/>
    <n v="1"/>
    <n v="4"/>
    <n v="66"/>
    <n v="2"/>
    <n v="2"/>
    <n v="2"/>
    <n v="6334"/>
    <n v="24558"/>
    <n v="4"/>
    <n v="19"/>
    <n v="3"/>
    <n v="4"/>
    <n v="80"/>
    <x v="3"/>
    <n v="9"/>
    <n v="3"/>
    <n v="1"/>
    <n v="0"/>
    <n v="0"/>
    <n v="0"/>
  </r>
  <r>
    <s v="No"/>
    <s v="Travel_Rarely"/>
    <x v="2"/>
    <s v="Current Employees"/>
    <x v="2"/>
    <x v="2"/>
    <s v="STAFF-869"/>
    <n v="869"/>
    <x v="1"/>
    <x v="8"/>
    <x v="2"/>
    <s v="No"/>
    <s v="Y"/>
    <n v="6"/>
    <n v="-2"/>
    <n v="0"/>
    <n v="28"/>
    <x v="1"/>
    <m/>
    <n v="0"/>
    <n v="1"/>
    <n v="1169"/>
    <n v="8"/>
    <s v="Associates Degree"/>
    <n v="1"/>
    <n v="2"/>
    <n v="63"/>
    <n v="2"/>
    <n v="1"/>
    <n v="4"/>
    <n v="4936"/>
    <n v="23965"/>
    <n v="1"/>
    <n v="13"/>
    <n v="3"/>
    <n v="4"/>
    <n v="80"/>
    <x v="1"/>
    <n v="6"/>
    <n v="3"/>
    <n v="5"/>
    <n v="1"/>
    <n v="0"/>
    <n v="4"/>
  </r>
  <r>
    <s v="No"/>
    <s v="Travel_Rarely"/>
    <x v="4"/>
    <s v="Current Employees"/>
    <x v="1"/>
    <x v="0"/>
    <s v="STAFF-872"/>
    <n v="872"/>
    <x v="1"/>
    <x v="3"/>
    <x v="1"/>
    <s v="No"/>
    <s v="Y"/>
    <n v="2"/>
    <n v="-2"/>
    <n v="0"/>
    <n v="22"/>
    <x v="1"/>
    <m/>
    <n v="0"/>
    <n v="1"/>
    <n v="1230"/>
    <n v="1"/>
    <s v="Associates Degree"/>
    <n v="1"/>
    <n v="4"/>
    <n v="33"/>
    <n v="2"/>
    <n v="2"/>
    <n v="1"/>
    <n v="4775"/>
    <n v="19146"/>
    <n v="6"/>
    <n v="22"/>
    <n v="4"/>
    <n v="1"/>
    <n v="80"/>
    <x v="3"/>
    <n v="4"/>
    <n v="1"/>
    <n v="2"/>
    <n v="2"/>
    <n v="2"/>
    <n v="2"/>
  </r>
  <r>
    <s v="No"/>
    <s v="Travel_Rarely"/>
    <x v="0"/>
    <s v="Current Employees"/>
    <x v="1"/>
    <x v="0"/>
    <s v="STAFF-874"/>
    <n v="874"/>
    <x v="1"/>
    <x v="2"/>
    <x v="1"/>
    <s v="Yes"/>
    <s v="Y"/>
    <n v="2"/>
    <n v="-2"/>
    <n v="0"/>
    <n v="44"/>
    <x v="1"/>
    <m/>
    <n v="0"/>
    <n v="1"/>
    <n v="986"/>
    <n v="8"/>
    <s v="Master's Degree"/>
    <n v="1"/>
    <n v="1"/>
    <n v="62"/>
    <n v="4"/>
    <n v="1"/>
    <n v="1"/>
    <n v="2818"/>
    <n v="5044"/>
    <n v="2"/>
    <n v="24"/>
    <n v="4"/>
    <n v="3"/>
    <n v="80"/>
    <x v="1"/>
    <n v="10"/>
    <n v="2"/>
    <n v="3"/>
    <n v="2"/>
    <n v="0"/>
    <n v="2"/>
  </r>
  <r>
    <s v="No"/>
    <s v="Travel_Frequently"/>
    <x v="0"/>
    <s v="Current Employees"/>
    <x v="1"/>
    <x v="2"/>
    <s v="STAFF-875"/>
    <n v="875"/>
    <x v="1"/>
    <x v="1"/>
    <x v="0"/>
    <s v="Yes"/>
    <s v="Y"/>
    <n v="2"/>
    <n v="-2"/>
    <n v="0"/>
    <n v="42"/>
    <x v="1"/>
    <m/>
    <n v="0"/>
    <n v="1"/>
    <n v="1271"/>
    <n v="2"/>
    <s v="High School"/>
    <n v="1"/>
    <n v="2"/>
    <n v="35"/>
    <n v="3"/>
    <n v="1"/>
    <n v="4"/>
    <n v="2515"/>
    <n v="9068"/>
    <n v="5"/>
    <n v="14"/>
    <n v="3"/>
    <n v="4"/>
    <n v="80"/>
    <x v="0"/>
    <n v="8"/>
    <n v="3"/>
    <n v="2"/>
    <n v="1"/>
    <n v="2"/>
    <n v="2"/>
  </r>
  <r>
    <s v="No"/>
    <s v="Travel_Rarely"/>
    <x v="0"/>
    <s v="Current Employees"/>
    <x v="2"/>
    <x v="0"/>
    <s v="STAFF-878"/>
    <n v="878"/>
    <x v="1"/>
    <x v="8"/>
    <x v="1"/>
    <s v="No"/>
    <s v="Y"/>
    <n v="3"/>
    <n v="-2"/>
    <n v="0"/>
    <n v="36"/>
    <x v="1"/>
    <m/>
    <n v="0"/>
    <n v="1"/>
    <n v="1278"/>
    <n v="8"/>
    <s v="Bachelor's Degree"/>
    <n v="1"/>
    <n v="1"/>
    <n v="77"/>
    <n v="2"/>
    <n v="1"/>
    <n v="1"/>
    <n v="2342"/>
    <n v="8635"/>
    <n v="0"/>
    <n v="21"/>
    <n v="4"/>
    <n v="3"/>
    <n v="80"/>
    <x v="0"/>
    <n v="6"/>
    <n v="3"/>
    <n v="5"/>
    <n v="4"/>
    <n v="0"/>
    <n v="3"/>
  </r>
  <r>
    <s v="No"/>
    <s v="Travel_Rarely"/>
    <x v="2"/>
    <s v="Current Employees"/>
    <x v="0"/>
    <x v="1"/>
    <s v="STAFF-879"/>
    <n v="879"/>
    <x v="1"/>
    <x v="0"/>
    <x v="1"/>
    <s v="Yes"/>
    <s v="Y"/>
    <n v="3"/>
    <n v="-2"/>
    <n v="0"/>
    <n v="25"/>
    <x v="1"/>
    <m/>
    <n v="0"/>
    <n v="1"/>
    <n v="141"/>
    <n v="3"/>
    <s v="High School"/>
    <n v="1"/>
    <n v="3"/>
    <n v="98"/>
    <n v="3"/>
    <n v="2"/>
    <n v="3"/>
    <n v="4194"/>
    <n v="14363"/>
    <n v="1"/>
    <n v="18"/>
    <n v="3"/>
    <n v="4"/>
    <n v="80"/>
    <x v="0"/>
    <n v="5"/>
    <n v="3"/>
    <n v="5"/>
    <n v="3"/>
    <n v="0"/>
    <n v="3"/>
  </r>
  <r>
    <s v="No"/>
    <s v="Travel_Rarely"/>
    <x v="0"/>
    <s v="Current Employees"/>
    <x v="1"/>
    <x v="0"/>
    <s v="STAFF-880"/>
    <n v="880"/>
    <x v="0"/>
    <x v="3"/>
    <x v="1"/>
    <s v="Yes"/>
    <s v="Y"/>
    <n v="2"/>
    <n v="-2"/>
    <n v="0"/>
    <n v="35"/>
    <x v="1"/>
    <m/>
    <n v="0"/>
    <n v="1"/>
    <n v="607"/>
    <n v="9"/>
    <s v="Bachelor's Degree"/>
    <n v="1"/>
    <n v="4"/>
    <n v="66"/>
    <n v="2"/>
    <n v="3"/>
    <n v="1"/>
    <n v="10685"/>
    <n v="23457"/>
    <n v="1"/>
    <n v="20"/>
    <n v="4"/>
    <n v="2"/>
    <n v="80"/>
    <x v="1"/>
    <n v="17"/>
    <n v="3"/>
    <n v="17"/>
    <n v="14"/>
    <n v="5"/>
    <n v="15"/>
  </r>
  <r>
    <s v="Yes"/>
    <s v="Travel_Frequently"/>
    <x v="0"/>
    <s v="Ex-Employees"/>
    <x v="1"/>
    <x v="0"/>
    <s v="STAFF-881"/>
    <n v="881"/>
    <x v="0"/>
    <x v="1"/>
    <x v="2"/>
    <s v="Yes"/>
    <s v="Y"/>
    <n v="3"/>
    <n v="-2"/>
    <n v="0"/>
    <n v="35"/>
    <x v="0"/>
    <n v="1"/>
    <n v="1"/>
    <n v="0"/>
    <n v="130"/>
    <n v="25"/>
    <s v="Master's Degree"/>
    <n v="1"/>
    <n v="4"/>
    <n v="96"/>
    <n v="3"/>
    <n v="1"/>
    <n v="1"/>
    <n v="2022"/>
    <n v="16612"/>
    <n v="1"/>
    <n v="19"/>
    <n v="3"/>
    <n v="1"/>
    <n v="80"/>
    <x v="1"/>
    <n v="10"/>
    <n v="2"/>
    <n v="10"/>
    <n v="2"/>
    <n v="7"/>
    <n v="8"/>
  </r>
  <r>
    <s v="No"/>
    <s v="Non-Travel"/>
    <x v="2"/>
    <s v="Current Employees"/>
    <x v="1"/>
    <x v="0"/>
    <s v="STAFF-882"/>
    <n v="882"/>
    <x v="1"/>
    <x v="2"/>
    <x v="2"/>
    <s v="No"/>
    <s v="Y"/>
    <n v="2"/>
    <n v="-2"/>
    <n v="0"/>
    <n v="32"/>
    <x v="1"/>
    <m/>
    <n v="0"/>
    <n v="1"/>
    <n v="300"/>
    <n v="1"/>
    <s v="Bachelor's Degree"/>
    <n v="1"/>
    <n v="4"/>
    <n v="61"/>
    <n v="3"/>
    <n v="1"/>
    <n v="1"/>
    <n v="2314"/>
    <n v="9148"/>
    <n v="0"/>
    <n v="12"/>
    <n v="3"/>
    <n v="2"/>
    <n v="80"/>
    <x v="1"/>
    <n v="4"/>
    <n v="3"/>
    <n v="3"/>
    <n v="0"/>
    <n v="0"/>
    <n v="2"/>
  </r>
  <r>
    <s v="No"/>
    <s v="Travel_Rarely"/>
    <x v="2"/>
    <s v="Current Employees"/>
    <x v="0"/>
    <x v="3"/>
    <s v="STAFF-885"/>
    <n v="885"/>
    <x v="1"/>
    <x v="0"/>
    <x v="1"/>
    <s v="No"/>
    <s v="Y"/>
    <n v="1"/>
    <n v="-2"/>
    <n v="0"/>
    <n v="25"/>
    <x v="1"/>
    <m/>
    <n v="0"/>
    <n v="1"/>
    <n v="583"/>
    <n v="4"/>
    <s v="High School"/>
    <n v="1"/>
    <n v="3"/>
    <n v="87"/>
    <n v="2"/>
    <n v="2"/>
    <n v="2"/>
    <n v="4256"/>
    <n v="18154"/>
    <n v="1"/>
    <n v="12"/>
    <n v="3"/>
    <n v="1"/>
    <n v="80"/>
    <x v="0"/>
    <n v="5"/>
    <n v="4"/>
    <n v="5"/>
    <n v="2"/>
    <n v="0"/>
    <n v="3"/>
  </r>
  <r>
    <s v="No"/>
    <s v="Travel_Rarely"/>
    <x v="1"/>
    <s v="Current Employees"/>
    <x v="1"/>
    <x v="4"/>
    <s v="STAFF-887"/>
    <n v="887"/>
    <x v="0"/>
    <x v="1"/>
    <x v="1"/>
    <s v="No"/>
    <s v="Y"/>
    <n v="2"/>
    <n v="-2"/>
    <n v="0"/>
    <n v="49"/>
    <x v="1"/>
    <m/>
    <n v="0"/>
    <n v="1"/>
    <n v="1418"/>
    <n v="1"/>
    <s v="Bachelor's Degree"/>
    <n v="1"/>
    <n v="4"/>
    <n v="36"/>
    <n v="3"/>
    <n v="1"/>
    <n v="4"/>
    <n v="3580"/>
    <n v="10554"/>
    <n v="2"/>
    <n v="16"/>
    <n v="3"/>
    <n v="2"/>
    <n v="80"/>
    <x v="1"/>
    <n v="7"/>
    <n v="3"/>
    <n v="4"/>
    <n v="2"/>
    <n v="0"/>
    <n v="2"/>
  </r>
  <r>
    <s v="No"/>
    <s v="Non-Travel"/>
    <x v="4"/>
    <s v="Current Employees"/>
    <x v="1"/>
    <x v="0"/>
    <s v="STAFF-888"/>
    <n v="888"/>
    <x v="1"/>
    <x v="2"/>
    <x v="1"/>
    <s v="No"/>
    <s v="Y"/>
    <n v="2"/>
    <n v="-2"/>
    <n v="0"/>
    <n v="24"/>
    <x v="1"/>
    <m/>
    <n v="0"/>
    <n v="1"/>
    <n v="1269"/>
    <n v="4"/>
    <s v="High School"/>
    <n v="1"/>
    <n v="1"/>
    <n v="46"/>
    <n v="2"/>
    <n v="1"/>
    <n v="1"/>
    <n v="3162"/>
    <n v="10778"/>
    <n v="0"/>
    <n v="17"/>
    <n v="3"/>
    <n v="4"/>
    <n v="80"/>
    <x v="0"/>
    <n v="6"/>
    <n v="2"/>
    <n v="5"/>
    <n v="2"/>
    <n v="3"/>
    <n v="4"/>
  </r>
  <r>
    <s v="No"/>
    <s v="Travel_Frequently"/>
    <x v="2"/>
    <s v="Current Employees"/>
    <x v="0"/>
    <x v="0"/>
    <s v="STAFF-889"/>
    <n v="889"/>
    <x v="1"/>
    <x v="0"/>
    <x v="1"/>
    <s v="No"/>
    <s v="Y"/>
    <n v="3"/>
    <n v="-2"/>
    <n v="0"/>
    <n v="32"/>
    <x v="1"/>
    <m/>
    <n v="0"/>
    <n v="1"/>
    <n v="379"/>
    <n v="5"/>
    <s v="Associates Degree"/>
    <n v="1"/>
    <n v="2"/>
    <n v="48"/>
    <n v="3"/>
    <n v="2"/>
    <n v="1"/>
    <n v="6524"/>
    <n v="8891"/>
    <n v="1"/>
    <n v="14"/>
    <n v="3"/>
    <n v="4"/>
    <n v="80"/>
    <x v="1"/>
    <n v="10"/>
    <n v="3"/>
    <n v="10"/>
    <n v="8"/>
    <n v="5"/>
    <n v="3"/>
  </r>
  <r>
    <s v="No"/>
    <s v="Travel_Rarely"/>
    <x v="0"/>
    <s v="Current Employees"/>
    <x v="0"/>
    <x v="3"/>
    <s v="STAFF-893"/>
    <n v="893"/>
    <x v="1"/>
    <x v="6"/>
    <x v="1"/>
    <s v="No"/>
    <s v="Y"/>
    <n v="3"/>
    <n v="-2"/>
    <n v="0"/>
    <n v="38"/>
    <x v="1"/>
    <m/>
    <n v="0"/>
    <n v="1"/>
    <n v="395"/>
    <n v="9"/>
    <s v="Bachelor's Degree"/>
    <n v="1"/>
    <n v="2"/>
    <n v="98"/>
    <n v="2"/>
    <n v="1"/>
    <n v="2"/>
    <n v="2899"/>
    <n v="12102"/>
    <n v="0"/>
    <n v="19"/>
    <n v="3"/>
    <n v="4"/>
    <n v="80"/>
    <x v="1"/>
    <n v="3"/>
    <n v="3"/>
    <n v="2"/>
    <n v="2"/>
    <n v="1"/>
    <n v="2"/>
  </r>
  <r>
    <s v="No"/>
    <s v="Travel_Rarely"/>
    <x v="0"/>
    <s v="Current Employees"/>
    <x v="1"/>
    <x v="0"/>
    <s v="STAFF-894"/>
    <n v="894"/>
    <x v="0"/>
    <x v="2"/>
    <x v="1"/>
    <s v="Yes"/>
    <s v="Y"/>
    <n v="1"/>
    <n v="-2"/>
    <n v="0"/>
    <n v="42"/>
    <x v="1"/>
    <m/>
    <n v="0"/>
    <n v="1"/>
    <n v="1265"/>
    <n v="3"/>
    <s v="Bachelor's Degree"/>
    <n v="1"/>
    <n v="3"/>
    <n v="95"/>
    <n v="4"/>
    <n v="2"/>
    <n v="1"/>
    <n v="5231"/>
    <n v="23726"/>
    <n v="2"/>
    <n v="13"/>
    <n v="3"/>
    <n v="2"/>
    <n v="80"/>
    <x v="1"/>
    <n v="17"/>
    <n v="2"/>
    <n v="5"/>
    <n v="3"/>
    <n v="1"/>
    <n v="3"/>
  </r>
  <r>
    <s v="No"/>
    <s v="Travel_Rarely"/>
    <x v="2"/>
    <s v="Current Employees"/>
    <x v="1"/>
    <x v="0"/>
    <s v="STAFF-895"/>
    <n v="895"/>
    <x v="1"/>
    <x v="1"/>
    <x v="1"/>
    <s v="Yes"/>
    <s v="Y"/>
    <n v="2"/>
    <n v="-2"/>
    <n v="0"/>
    <n v="31"/>
    <x v="1"/>
    <m/>
    <n v="0"/>
    <n v="1"/>
    <n v="1222"/>
    <n v="11"/>
    <s v="Master's Degree"/>
    <n v="1"/>
    <n v="4"/>
    <n v="48"/>
    <n v="3"/>
    <n v="1"/>
    <n v="1"/>
    <n v="2356"/>
    <n v="14871"/>
    <n v="3"/>
    <n v="19"/>
    <n v="3"/>
    <n v="2"/>
    <n v="80"/>
    <x v="1"/>
    <n v="8"/>
    <n v="3"/>
    <n v="6"/>
    <n v="4"/>
    <n v="0"/>
    <n v="2"/>
  </r>
  <r>
    <s v="Yes"/>
    <s v="Travel_Rarely"/>
    <x v="2"/>
    <s v="Ex-Employees"/>
    <x v="0"/>
    <x v="2"/>
    <s v="STAFF-896"/>
    <n v="896"/>
    <x v="0"/>
    <x v="6"/>
    <x v="2"/>
    <s v="Yes"/>
    <s v="Y"/>
    <n v="3"/>
    <n v="-2"/>
    <n v="0"/>
    <n v="29"/>
    <x v="0"/>
    <n v="1"/>
    <n v="1"/>
    <n v="0"/>
    <n v="341"/>
    <n v="1"/>
    <s v="Bachelor's Degree"/>
    <n v="1"/>
    <n v="2"/>
    <n v="48"/>
    <n v="2"/>
    <n v="1"/>
    <n v="3"/>
    <n v="2800"/>
    <n v="23522"/>
    <n v="6"/>
    <n v="19"/>
    <n v="3"/>
    <n v="3"/>
    <n v="80"/>
    <x v="2"/>
    <n v="5"/>
    <n v="3"/>
    <n v="3"/>
    <n v="2"/>
    <n v="0"/>
    <n v="2"/>
  </r>
  <r>
    <s v="No"/>
    <s v="Travel_Rarely"/>
    <x v="1"/>
    <s v="Current Employees"/>
    <x v="0"/>
    <x v="3"/>
    <s v="STAFF-897"/>
    <n v="897"/>
    <x v="1"/>
    <x v="0"/>
    <x v="1"/>
    <s v="No"/>
    <s v="Y"/>
    <n v="3"/>
    <n v="-2"/>
    <n v="0"/>
    <n v="53"/>
    <x v="1"/>
    <m/>
    <n v="0"/>
    <n v="1"/>
    <n v="868"/>
    <n v="8"/>
    <s v="Bachelor's Degree"/>
    <n v="1"/>
    <n v="1"/>
    <n v="73"/>
    <n v="3"/>
    <n v="4"/>
    <n v="2"/>
    <n v="11836"/>
    <n v="22789"/>
    <n v="5"/>
    <n v="14"/>
    <n v="3"/>
    <n v="3"/>
    <n v="80"/>
    <x v="1"/>
    <n v="28"/>
    <n v="3"/>
    <n v="2"/>
    <n v="0"/>
    <n v="2"/>
    <n v="2"/>
  </r>
  <r>
    <s v="No"/>
    <s v="Travel_Rarely"/>
    <x v="0"/>
    <s v="Current Employees"/>
    <x v="1"/>
    <x v="4"/>
    <s v="STAFF-899"/>
    <n v="899"/>
    <x v="1"/>
    <x v="3"/>
    <x v="1"/>
    <s v="No"/>
    <s v="Y"/>
    <n v="2"/>
    <n v="-2"/>
    <n v="0"/>
    <n v="35"/>
    <x v="1"/>
    <m/>
    <n v="0"/>
    <n v="1"/>
    <n v="672"/>
    <n v="25"/>
    <s v="Bachelor's Degree"/>
    <n v="1"/>
    <n v="4"/>
    <n v="78"/>
    <n v="2"/>
    <n v="3"/>
    <n v="4"/>
    <n v="10903"/>
    <n v="9129"/>
    <n v="3"/>
    <n v="16"/>
    <n v="3"/>
    <n v="1"/>
    <n v="80"/>
    <x v="0"/>
    <n v="16"/>
    <n v="3"/>
    <n v="13"/>
    <n v="10"/>
    <n v="4"/>
    <n v="8"/>
  </r>
  <r>
    <s v="No"/>
    <s v="Travel_Frequently"/>
    <x v="0"/>
    <s v="Current Employees"/>
    <x v="0"/>
    <x v="2"/>
    <s v="STAFF-900"/>
    <n v="900"/>
    <x v="0"/>
    <x v="6"/>
    <x v="1"/>
    <s v="No"/>
    <s v="Y"/>
    <n v="3"/>
    <n v="-2"/>
    <n v="0"/>
    <n v="37"/>
    <x v="1"/>
    <m/>
    <n v="0"/>
    <n v="1"/>
    <n v="1231"/>
    <n v="21"/>
    <s v="Associates Degree"/>
    <n v="1"/>
    <n v="3"/>
    <n v="54"/>
    <n v="3"/>
    <n v="1"/>
    <n v="4"/>
    <n v="2973"/>
    <n v="21222"/>
    <n v="5"/>
    <n v="15"/>
    <n v="3"/>
    <n v="2"/>
    <n v="80"/>
    <x v="1"/>
    <n v="10"/>
    <n v="3"/>
    <n v="5"/>
    <n v="4"/>
    <n v="0"/>
    <n v="0"/>
  </r>
  <r>
    <s v="No"/>
    <s v="Travel_Rarely"/>
    <x v="1"/>
    <s v="Current Employees"/>
    <x v="1"/>
    <x v="0"/>
    <s v="STAFF-901"/>
    <n v="901"/>
    <x v="0"/>
    <x v="7"/>
    <x v="0"/>
    <s v="No"/>
    <s v="Y"/>
    <n v="0"/>
    <n v="-2"/>
    <n v="0"/>
    <n v="53"/>
    <x v="1"/>
    <m/>
    <n v="0"/>
    <n v="1"/>
    <n v="102"/>
    <n v="23"/>
    <s v="Master's Degree"/>
    <n v="1"/>
    <n v="4"/>
    <n v="72"/>
    <n v="3"/>
    <n v="4"/>
    <n v="1"/>
    <n v="14275"/>
    <n v="20206"/>
    <n v="6"/>
    <n v="18"/>
    <n v="3"/>
    <n v="3"/>
    <n v="80"/>
    <x v="0"/>
    <n v="33"/>
    <n v="3"/>
    <n v="12"/>
    <n v="9"/>
    <n v="3"/>
    <n v="8"/>
  </r>
  <r>
    <s v="No"/>
    <s v="Travel_Frequently"/>
    <x v="0"/>
    <s v="Current Employees"/>
    <x v="1"/>
    <x v="0"/>
    <s v="STAFF-902"/>
    <n v="902"/>
    <x v="0"/>
    <x v="4"/>
    <x v="1"/>
    <s v="No"/>
    <s v="Y"/>
    <n v="2"/>
    <n v="-2"/>
    <n v="0"/>
    <n v="43"/>
    <x v="1"/>
    <m/>
    <n v="0"/>
    <n v="1"/>
    <n v="422"/>
    <n v="1"/>
    <s v="Bachelor's Degree"/>
    <n v="1"/>
    <n v="4"/>
    <n v="33"/>
    <n v="3"/>
    <n v="2"/>
    <n v="1"/>
    <n v="5562"/>
    <n v="21782"/>
    <n v="4"/>
    <n v="13"/>
    <n v="3"/>
    <n v="2"/>
    <n v="80"/>
    <x v="1"/>
    <n v="12"/>
    <n v="2"/>
    <n v="5"/>
    <n v="2"/>
    <n v="2"/>
    <n v="2"/>
  </r>
  <r>
    <s v="No"/>
    <s v="Travel_Rarely"/>
    <x v="1"/>
    <s v="Current Employees"/>
    <x v="0"/>
    <x v="3"/>
    <s v="STAFF-903"/>
    <n v="903"/>
    <x v="0"/>
    <x v="0"/>
    <x v="1"/>
    <s v="Yes"/>
    <s v="Y"/>
    <n v="2"/>
    <n v="-2"/>
    <n v="0"/>
    <n v="47"/>
    <x v="1"/>
    <m/>
    <n v="0"/>
    <n v="1"/>
    <n v="249"/>
    <n v="2"/>
    <s v="Associates Degree"/>
    <n v="1"/>
    <n v="3"/>
    <n v="35"/>
    <n v="3"/>
    <n v="2"/>
    <n v="2"/>
    <n v="4537"/>
    <n v="17783"/>
    <n v="0"/>
    <n v="22"/>
    <n v="4"/>
    <n v="1"/>
    <n v="80"/>
    <x v="1"/>
    <n v="8"/>
    <n v="3"/>
    <n v="7"/>
    <n v="6"/>
    <n v="7"/>
    <n v="7"/>
  </r>
  <r>
    <s v="No"/>
    <s v="Non-Travel"/>
    <x v="0"/>
    <s v="Current Employees"/>
    <x v="0"/>
    <x v="2"/>
    <s v="STAFF-904"/>
    <n v="904"/>
    <x v="1"/>
    <x v="0"/>
    <x v="0"/>
    <s v="Yes"/>
    <s v="Y"/>
    <n v="2"/>
    <n v="-2"/>
    <n v="0"/>
    <n v="37"/>
    <x v="1"/>
    <m/>
    <n v="0"/>
    <n v="1"/>
    <n v="1252"/>
    <n v="19"/>
    <s v="Associates Degree"/>
    <n v="1"/>
    <n v="1"/>
    <n v="32"/>
    <n v="3"/>
    <n v="3"/>
    <n v="3"/>
    <n v="7642"/>
    <n v="4814"/>
    <n v="1"/>
    <n v="13"/>
    <n v="3"/>
    <n v="4"/>
    <n v="80"/>
    <x v="0"/>
    <n v="10"/>
    <n v="3"/>
    <n v="10"/>
    <n v="0"/>
    <n v="0"/>
    <n v="9"/>
  </r>
  <r>
    <s v="No"/>
    <s v="Non-Travel"/>
    <x v="1"/>
    <s v="Current Employees"/>
    <x v="1"/>
    <x v="0"/>
    <s v="STAFF-905"/>
    <n v="905"/>
    <x v="1"/>
    <x v="5"/>
    <x v="2"/>
    <s v="No"/>
    <s v="Y"/>
    <n v="3"/>
    <n v="-2"/>
    <n v="0"/>
    <n v="50"/>
    <x v="1"/>
    <m/>
    <n v="0"/>
    <n v="1"/>
    <n v="881"/>
    <n v="2"/>
    <s v="Master's Degree"/>
    <n v="1"/>
    <n v="1"/>
    <n v="98"/>
    <n v="3"/>
    <n v="4"/>
    <n v="1"/>
    <n v="17924"/>
    <n v="4544"/>
    <n v="1"/>
    <n v="11"/>
    <n v="3"/>
    <n v="4"/>
    <n v="80"/>
    <x v="1"/>
    <n v="31"/>
    <n v="3"/>
    <n v="31"/>
    <n v="6"/>
    <n v="14"/>
    <n v="7"/>
  </r>
  <r>
    <s v="No"/>
    <s v="Travel_Rarely"/>
    <x v="0"/>
    <s v="Current Employees"/>
    <x v="2"/>
    <x v="0"/>
    <s v="STAFF-909"/>
    <n v="909"/>
    <x v="0"/>
    <x v="8"/>
    <x v="1"/>
    <s v="No"/>
    <s v="Y"/>
    <n v="2"/>
    <n v="-2"/>
    <n v="0"/>
    <n v="39"/>
    <x v="1"/>
    <m/>
    <n v="0"/>
    <n v="1"/>
    <n v="1383"/>
    <n v="2"/>
    <s v="Bachelor's Degree"/>
    <n v="1"/>
    <n v="4"/>
    <n v="42"/>
    <n v="2"/>
    <n v="2"/>
    <n v="1"/>
    <n v="5204"/>
    <n v="7790"/>
    <n v="8"/>
    <n v="11"/>
    <n v="3"/>
    <n v="3"/>
    <n v="80"/>
    <x v="3"/>
    <n v="13"/>
    <n v="3"/>
    <n v="5"/>
    <n v="4"/>
    <n v="0"/>
    <n v="4"/>
  </r>
  <r>
    <s v="No"/>
    <s v="Travel_Rarely"/>
    <x v="2"/>
    <s v="Current Employees"/>
    <x v="2"/>
    <x v="5"/>
    <s v="STAFF-910"/>
    <n v="910"/>
    <x v="1"/>
    <x v="8"/>
    <x v="2"/>
    <s v="Yes"/>
    <s v="Y"/>
    <n v="4"/>
    <n v="-2"/>
    <n v="0"/>
    <n v="33"/>
    <x v="1"/>
    <m/>
    <n v="0"/>
    <n v="1"/>
    <n v="1075"/>
    <n v="3"/>
    <s v="Associates Degree"/>
    <n v="1"/>
    <n v="4"/>
    <n v="57"/>
    <n v="3"/>
    <n v="1"/>
    <n v="3"/>
    <n v="2277"/>
    <n v="22650"/>
    <n v="3"/>
    <n v="11"/>
    <n v="3"/>
    <n v="3"/>
    <n v="80"/>
    <x v="1"/>
    <n v="7"/>
    <n v="4"/>
    <n v="4"/>
    <n v="3"/>
    <n v="0"/>
    <n v="3"/>
  </r>
  <r>
    <s v="Yes"/>
    <s v="Travel_Rarely"/>
    <x v="2"/>
    <s v="Ex-Employees"/>
    <x v="1"/>
    <x v="0"/>
    <s v="STAFF-911"/>
    <n v="911"/>
    <x v="1"/>
    <x v="2"/>
    <x v="0"/>
    <s v="Yes"/>
    <s v="Y"/>
    <n v="2"/>
    <n v="-2"/>
    <n v="0"/>
    <n v="32"/>
    <x v="0"/>
    <n v="1"/>
    <n v="1"/>
    <n v="0"/>
    <n v="374"/>
    <n v="25"/>
    <s v="Master's Degree"/>
    <n v="1"/>
    <n v="1"/>
    <n v="87"/>
    <n v="3"/>
    <n v="1"/>
    <n v="1"/>
    <n v="2795"/>
    <n v="18016"/>
    <n v="1"/>
    <n v="24"/>
    <n v="4"/>
    <n v="3"/>
    <n v="80"/>
    <x v="0"/>
    <n v="1"/>
    <n v="1"/>
    <n v="1"/>
    <n v="0"/>
    <n v="0"/>
    <n v="1"/>
  </r>
  <r>
    <s v="No"/>
    <s v="Travel_Rarely"/>
    <x v="2"/>
    <s v="Current Employees"/>
    <x v="1"/>
    <x v="2"/>
    <s v="STAFF-912"/>
    <n v="912"/>
    <x v="0"/>
    <x v="2"/>
    <x v="2"/>
    <s v="No"/>
    <s v="Y"/>
    <n v="5"/>
    <n v="-2"/>
    <n v="0"/>
    <n v="29"/>
    <x v="1"/>
    <m/>
    <n v="0"/>
    <n v="1"/>
    <n v="1086"/>
    <n v="7"/>
    <s v="High School"/>
    <n v="1"/>
    <n v="1"/>
    <n v="62"/>
    <n v="2"/>
    <n v="1"/>
    <n v="4"/>
    <n v="2532"/>
    <n v="6054"/>
    <n v="6"/>
    <n v="14"/>
    <n v="3"/>
    <n v="3"/>
    <n v="80"/>
    <x v="2"/>
    <n v="8"/>
    <n v="3"/>
    <n v="4"/>
    <n v="3"/>
    <n v="0"/>
    <n v="3"/>
  </r>
  <r>
    <s v="No"/>
    <s v="Travel_Rarely"/>
    <x v="0"/>
    <s v="Current Employees"/>
    <x v="1"/>
    <x v="0"/>
    <s v="STAFF-913"/>
    <n v="913"/>
    <x v="1"/>
    <x v="1"/>
    <x v="1"/>
    <s v="Yes"/>
    <s v="Y"/>
    <n v="0"/>
    <n v="-2"/>
    <n v="0"/>
    <n v="44"/>
    <x v="1"/>
    <m/>
    <n v="0"/>
    <n v="1"/>
    <n v="661"/>
    <n v="9"/>
    <s v="Associates Degree"/>
    <n v="1"/>
    <n v="2"/>
    <n v="61"/>
    <n v="3"/>
    <n v="1"/>
    <n v="1"/>
    <n v="2559"/>
    <n v="7508"/>
    <n v="1"/>
    <n v="13"/>
    <n v="3"/>
    <n v="4"/>
    <n v="80"/>
    <x v="0"/>
    <n v="8"/>
    <n v="3"/>
    <n v="8"/>
    <n v="7"/>
    <n v="7"/>
    <n v="1"/>
  </r>
  <r>
    <s v="No"/>
    <s v="Travel_Rarely"/>
    <x v="2"/>
    <s v="Current Employees"/>
    <x v="0"/>
    <x v="2"/>
    <s v="STAFF-916"/>
    <n v="916"/>
    <x v="1"/>
    <x v="0"/>
    <x v="0"/>
    <s v="No"/>
    <s v="Y"/>
    <n v="3"/>
    <n v="-2"/>
    <n v="0"/>
    <n v="28"/>
    <x v="1"/>
    <m/>
    <n v="0"/>
    <n v="1"/>
    <n v="821"/>
    <n v="5"/>
    <s v="Master's Degree"/>
    <n v="1"/>
    <n v="1"/>
    <n v="98"/>
    <n v="3"/>
    <n v="2"/>
    <n v="4"/>
    <n v="4908"/>
    <n v="24252"/>
    <n v="1"/>
    <n v="14"/>
    <n v="3"/>
    <n v="2"/>
    <n v="80"/>
    <x v="0"/>
    <n v="4"/>
    <n v="3"/>
    <n v="4"/>
    <n v="2"/>
    <n v="0"/>
    <n v="2"/>
  </r>
  <r>
    <s v="Yes"/>
    <s v="Travel_Frequently"/>
    <x v="3"/>
    <s v="Ex-Employees"/>
    <x v="1"/>
    <x v="0"/>
    <s v="STAFF-918"/>
    <n v="918"/>
    <x v="1"/>
    <x v="2"/>
    <x v="2"/>
    <s v="Yes"/>
    <s v="Y"/>
    <n v="3"/>
    <n v="-2"/>
    <n v="0"/>
    <n v="58"/>
    <x v="0"/>
    <n v="1"/>
    <n v="1"/>
    <n v="0"/>
    <n v="781"/>
    <n v="2"/>
    <s v="High School"/>
    <n v="1"/>
    <n v="4"/>
    <n v="57"/>
    <n v="2"/>
    <n v="1"/>
    <n v="1"/>
    <n v="2380"/>
    <n v="13384"/>
    <n v="9"/>
    <n v="14"/>
    <n v="3"/>
    <n v="4"/>
    <n v="80"/>
    <x v="1"/>
    <n v="3"/>
    <n v="2"/>
    <n v="1"/>
    <n v="0"/>
    <n v="0"/>
    <n v="0"/>
  </r>
  <r>
    <s v="No"/>
    <s v="Travel_Rarely"/>
    <x v="0"/>
    <s v="Current Employees"/>
    <x v="1"/>
    <x v="0"/>
    <s v="STAFF-920"/>
    <n v="920"/>
    <x v="0"/>
    <x v="3"/>
    <x v="2"/>
    <s v="No"/>
    <s v="Y"/>
    <n v="2"/>
    <n v="-2"/>
    <n v="0"/>
    <n v="43"/>
    <x v="1"/>
    <m/>
    <n v="0"/>
    <n v="1"/>
    <n v="177"/>
    <n v="8"/>
    <s v="Bachelor's Degree"/>
    <n v="1"/>
    <n v="1"/>
    <n v="55"/>
    <n v="3"/>
    <n v="2"/>
    <n v="1"/>
    <n v="4765"/>
    <n v="23814"/>
    <n v="4"/>
    <n v="21"/>
    <n v="4"/>
    <n v="3"/>
    <n v="80"/>
    <x v="1"/>
    <n v="4"/>
    <n v="4"/>
    <n v="1"/>
    <n v="0"/>
    <n v="0"/>
    <n v="0"/>
  </r>
  <r>
    <s v="Yes"/>
    <s v="Travel_Rarely"/>
    <x v="4"/>
    <s v="Ex-Employees"/>
    <x v="0"/>
    <x v="2"/>
    <s v="STAFF-922"/>
    <n v="922"/>
    <x v="0"/>
    <x v="6"/>
    <x v="0"/>
    <s v="No"/>
    <s v="Y"/>
    <n v="3"/>
    <n v="-2"/>
    <n v="0"/>
    <n v="20"/>
    <x v="0"/>
    <n v="1"/>
    <n v="1"/>
    <n v="0"/>
    <n v="500"/>
    <n v="2"/>
    <s v="Bachelor's Degree"/>
    <n v="1"/>
    <n v="3"/>
    <n v="49"/>
    <n v="2"/>
    <n v="1"/>
    <n v="3"/>
    <n v="2044"/>
    <n v="22052"/>
    <n v="1"/>
    <n v="13"/>
    <n v="3"/>
    <n v="4"/>
    <n v="80"/>
    <x v="0"/>
    <n v="2"/>
    <n v="2"/>
    <n v="2"/>
    <n v="2"/>
    <n v="0"/>
    <n v="2"/>
  </r>
  <r>
    <s v="Yes"/>
    <s v="Travel_Rarely"/>
    <x v="4"/>
    <s v="Ex-Employees"/>
    <x v="1"/>
    <x v="1"/>
    <s v="STAFF-923"/>
    <n v="923"/>
    <x v="0"/>
    <x v="1"/>
    <x v="0"/>
    <s v="No"/>
    <s v="Y"/>
    <n v="3"/>
    <n v="-2"/>
    <n v="0"/>
    <n v="21"/>
    <x v="0"/>
    <n v="1"/>
    <n v="1"/>
    <n v="0"/>
    <n v="1427"/>
    <n v="18"/>
    <s v="High School"/>
    <n v="1"/>
    <n v="4"/>
    <n v="65"/>
    <n v="3"/>
    <n v="1"/>
    <n v="4"/>
    <n v="2693"/>
    <n v="8870"/>
    <n v="1"/>
    <n v="19"/>
    <n v="3"/>
    <n v="1"/>
    <n v="80"/>
    <x v="0"/>
    <n v="1"/>
    <n v="2"/>
    <n v="1"/>
    <n v="0"/>
    <n v="0"/>
    <n v="0"/>
  </r>
  <r>
    <s v="No"/>
    <s v="Travel_Rarely"/>
    <x v="0"/>
    <s v="Current Employees"/>
    <x v="1"/>
    <x v="0"/>
    <s v="STAFF-924"/>
    <n v="924"/>
    <x v="1"/>
    <x v="4"/>
    <x v="1"/>
    <s v="Yes"/>
    <s v="Y"/>
    <n v="2"/>
    <n v="-2"/>
    <n v="0"/>
    <n v="36"/>
    <x v="1"/>
    <m/>
    <n v="0"/>
    <n v="1"/>
    <n v="1425"/>
    <n v="14"/>
    <s v="High School"/>
    <n v="1"/>
    <n v="3"/>
    <n v="68"/>
    <n v="3"/>
    <n v="2"/>
    <n v="1"/>
    <n v="6586"/>
    <n v="4821"/>
    <n v="0"/>
    <n v="17"/>
    <n v="3"/>
    <n v="1"/>
    <n v="80"/>
    <x v="1"/>
    <n v="17"/>
    <n v="2"/>
    <n v="16"/>
    <n v="8"/>
    <n v="4"/>
    <n v="11"/>
  </r>
  <r>
    <s v="No"/>
    <s v="Travel_Rarely"/>
    <x v="1"/>
    <s v="Current Employees"/>
    <x v="0"/>
    <x v="0"/>
    <s v="STAFF-925"/>
    <n v="925"/>
    <x v="0"/>
    <x v="6"/>
    <x v="0"/>
    <s v="Yes"/>
    <s v="Y"/>
    <n v="3"/>
    <n v="-2"/>
    <n v="0"/>
    <n v="47"/>
    <x v="1"/>
    <m/>
    <n v="0"/>
    <n v="1"/>
    <n v="1454"/>
    <n v="2"/>
    <s v="Master's Degree"/>
    <n v="1"/>
    <n v="4"/>
    <n v="65"/>
    <n v="2"/>
    <n v="1"/>
    <n v="1"/>
    <n v="3294"/>
    <n v="13137"/>
    <n v="1"/>
    <n v="18"/>
    <n v="3"/>
    <n v="1"/>
    <n v="80"/>
    <x v="0"/>
    <n v="3"/>
    <n v="2"/>
    <n v="3"/>
    <n v="2"/>
    <n v="1"/>
    <n v="2"/>
  </r>
  <r>
    <s v="Yes"/>
    <s v="Travel_Rarely"/>
    <x v="4"/>
    <s v="Ex-Employees"/>
    <x v="1"/>
    <x v="0"/>
    <s v="STAFF-926"/>
    <n v="926"/>
    <x v="0"/>
    <x v="3"/>
    <x v="1"/>
    <s v="Yes"/>
    <s v="Y"/>
    <n v="3"/>
    <n v="-2"/>
    <n v="0"/>
    <n v="22"/>
    <x v="0"/>
    <n v="1"/>
    <n v="1"/>
    <n v="0"/>
    <n v="617"/>
    <n v="3"/>
    <s v="High School"/>
    <n v="1"/>
    <n v="2"/>
    <n v="34"/>
    <n v="3"/>
    <n v="2"/>
    <n v="1"/>
    <n v="4171"/>
    <n v="10022"/>
    <n v="0"/>
    <n v="19"/>
    <n v="3"/>
    <n v="1"/>
    <n v="80"/>
    <x v="1"/>
    <n v="4"/>
    <n v="4"/>
    <n v="3"/>
    <n v="2"/>
    <n v="0"/>
    <n v="2"/>
  </r>
  <r>
    <s v="Yes"/>
    <s v="Travel_Rarely"/>
    <x v="0"/>
    <s v="Ex-Employees"/>
    <x v="1"/>
    <x v="0"/>
    <s v="STAFF-927"/>
    <n v="927"/>
    <x v="0"/>
    <x v="2"/>
    <x v="2"/>
    <s v="Yes"/>
    <s v="Y"/>
    <n v="1"/>
    <n v="-2"/>
    <n v="0"/>
    <n v="41"/>
    <x v="0"/>
    <n v="1"/>
    <n v="1"/>
    <n v="0"/>
    <n v="1085"/>
    <n v="2"/>
    <s v="Master's Degree"/>
    <n v="1"/>
    <n v="2"/>
    <n v="57"/>
    <n v="1"/>
    <n v="1"/>
    <n v="1"/>
    <n v="2778"/>
    <n v="17725"/>
    <n v="4"/>
    <n v="13"/>
    <n v="3"/>
    <n v="3"/>
    <n v="80"/>
    <x v="1"/>
    <n v="10"/>
    <n v="2"/>
    <n v="7"/>
    <n v="7"/>
    <n v="1"/>
    <n v="0"/>
  </r>
  <r>
    <s v="No"/>
    <s v="Travel_Rarely"/>
    <x v="2"/>
    <s v="Current Employees"/>
    <x v="1"/>
    <x v="2"/>
    <s v="STAFF-930"/>
    <n v="930"/>
    <x v="0"/>
    <x v="1"/>
    <x v="2"/>
    <s v="No"/>
    <s v="Y"/>
    <n v="2"/>
    <n v="-2"/>
    <n v="0"/>
    <n v="28"/>
    <x v="1"/>
    <m/>
    <n v="0"/>
    <n v="1"/>
    <n v="995"/>
    <n v="9"/>
    <s v="Bachelor's Degree"/>
    <n v="1"/>
    <n v="3"/>
    <n v="77"/>
    <n v="3"/>
    <n v="1"/>
    <n v="3"/>
    <n v="2377"/>
    <n v="9834"/>
    <n v="5"/>
    <n v="18"/>
    <n v="3"/>
    <n v="2"/>
    <n v="80"/>
    <x v="1"/>
    <n v="6"/>
    <n v="3"/>
    <n v="2"/>
    <n v="2"/>
    <n v="2"/>
    <n v="2"/>
  </r>
  <r>
    <s v="Yes"/>
    <s v="Travel_Rarely"/>
    <x v="0"/>
    <s v="Ex-Employees"/>
    <x v="1"/>
    <x v="2"/>
    <s v="STAFF-932"/>
    <n v="932"/>
    <x v="1"/>
    <x v="2"/>
    <x v="1"/>
    <s v="Yes"/>
    <s v="Y"/>
    <n v="2"/>
    <n v="-2"/>
    <n v="0"/>
    <n v="39"/>
    <x v="0"/>
    <n v="1"/>
    <n v="1"/>
    <n v="0"/>
    <n v="1122"/>
    <n v="6"/>
    <s v="Bachelor's Degree"/>
    <n v="1"/>
    <n v="4"/>
    <n v="70"/>
    <n v="3"/>
    <n v="1"/>
    <n v="3"/>
    <n v="2404"/>
    <n v="4303"/>
    <n v="7"/>
    <n v="21"/>
    <n v="4"/>
    <n v="4"/>
    <n v="80"/>
    <x v="0"/>
    <n v="8"/>
    <n v="1"/>
    <n v="2"/>
    <n v="2"/>
    <n v="2"/>
    <n v="2"/>
  </r>
  <r>
    <s v="No"/>
    <s v="Travel_Rarely"/>
    <x v="2"/>
    <s v="Current Employees"/>
    <x v="1"/>
    <x v="0"/>
    <s v="STAFF-933"/>
    <n v="933"/>
    <x v="0"/>
    <x v="1"/>
    <x v="0"/>
    <s v="No"/>
    <s v="Y"/>
    <n v="2"/>
    <n v="-2"/>
    <n v="0"/>
    <n v="27"/>
    <x v="1"/>
    <m/>
    <n v="0"/>
    <n v="1"/>
    <n v="618"/>
    <n v="4"/>
    <s v="Bachelor's Degree"/>
    <n v="1"/>
    <n v="2"/>
    <n v="76"/>
    <n v="3"/>
    <n v="1"/>
    <n v="1"/>
    <n v="2318"/>
    <n v="17808"/>
    <n v="1"/>
    <n v="19"/>
    <n v="3"/>
    <n v="3"/>
    <n v="80"/>
    <x v="0"/>
    <n v="1"/>
    <n v="3"/>
    <n v="1"/>
    <n v="1"/>
    <n v="0"/>
    <n v="0"/>
  </r>
  <r>
    <s v="No"/>
    <s v="Travel_Rarely"/>
    <x v="2"/>
    <s v="Current Employees"/>
    <x v="1"/>
    <x v="0"/>
    <s v="STAFF-934"/>
    <n v="934"/>
    <x v="1"/>
    <x v="2"/>
    <x v="2"/>
    <s v="No"/>
    <s v="Y"/>
    <n v="3"/>
    <n v="-2"/>
    <n v="0"/>
    <n v="34"/>
    <x v="1"/>
    <m/>
    <n v="0"/>
    <n v="1"/>
    <n v="546"/>
    <n v="10"/>
    <s v="Bachelor's Degree"/>
    <n v="1"/>
    <n v="2"/>
    <n v="83"/>
    <n v="3"/>
    <n v="1"/>
    <n v="1"/>
    <n v="2008"/>
    <n v="6896"/>
    <n v="1"/>
    <n v="14"/>
    <n v="3"/>
    <n v="2"/>
    <n v="80"/>
    <x v="3"/>
    <n v="1"/>
    <n v="3"/>
    <n v="1"/>
    <n v="0"/>
    <n v="1"/>
    <n v="0"/>
  </r>
  <r>
    <s v="No"/>
    <s v="Travel_Rarely"/>
    <x v="0"/>
    <s v="Current Employees"/>
    <x v="0"/>
    <x v="2"/>
    <s v="STAFF-936"/>
    <n v="936"/>
    <x v="0"/>
    <x v="0"/>
    <x v="0"/>
    <s v="No"/>
    <s v="Y"/>
    <n v="6"/>
    <n v="-2"/>
    <n v="0"/>
    <n v="42"/>
    <x v="1"/>
    <m/>
    <n v="0"/>
    <n v="1"/>
    <n v="462"/>
    <n v="14"/>
    <s v="Associates Degree"/>
    <n v="1"/>
    <n v="3"/>
    <n v="68"/>
    <n v="2"/>
    <n v="2"/>
    <n v="3"/>
    <n v="6244"/>
    <n v="7824"/>
    <n v="7"/>
    <n v="17"/>
    <n v="3"/>
    <n v="1"/>
    <n v="80"/>
    <x v="0"/>
    <n v="10"/>
    <n v="3"/>
    <n v="5"/>
    <n v="4"/>
    <n v="0"/>
    <n v="3"/>
  </r>
  <r>
    <s v="No"/>
    <s v="Travel_Rarely"/>
    <x v="2"/>
    <s v="Current Employees"/>
    <x v="1"/>
    <x v="1"/>
    <s v="STAFF-939"/>
    <n v="939"/>
    <x v="1"/>
    <x v="1"/>
    <x v="0"/>
    <s v="Yes"/>
    <s v="Y"/>
    <n v="1"/>
    <n v="-2"/>
    <n v="0"/>
    <n v="33"/>
    <x v="1"/>
    <m/>
    <n v="0"/>
    <n v="1"/>
    <n v="1198"/>
    <n v="1"/>
    <s v="Master's Degree"/>
    <n v="1"/>
    <n v="3"/>
    <n v="100"/>
    <n v="2"/>
    <n v="1"/>
    <n v="3"/>
    <n v="2799"/>
    <n v="3339"/>
    <n v="3"/>
    <n v="11"/>
    <n v="3"/>
    <n v="2"/>
    <n v="80"/>
    <x v="0"/>
    <n v="6"/>
    <n v="3"/>
    <n v="3"/>
    <n v="2"/>
    <n v="0"/>
    <n v="2"/>
  </r>
  <r>
    <s v="No"/>
    <s v="Travel_Rarely"/>
    <x v="3"/>
    <s v="Current Employees"/>
    <x v="1"/>
    <x v="4"/>
    <s v="STAFF-940"/>
    <n v="940"/>
    <x v="0"/>
    <x v="4"/>
    <x v="2"/>
    <s v="Yes"/>
    <s v="Y"/>
    <n v="3"/>
    <n v="-2"/>
    <n v="0"/>
    <n v="58"/>
    <x v="1"/>
    <m/>
    <n v="0"/>
    <n v="1"/>
    <n v="1272"/>
    <n v="5"/>
    <s v="Bachelor's Degree"/>
    <n v="1"/>
    <n v="4"/>
    <n v="37"/>
    <n v="2"/>
    <n v="3"/>
    <n v="4"/>
    <n v="10552"/>
    <n v="9255"/>
    <n v="2"/>
    <n v="13"/>
    <n v="3"/>
    <n v="4"/>
    <n v="80"/>
    <x v="1"/>
    <n v="24"/>
    <n v="3"/>
    <n v="6"/>
    <n v="0"/>
    <n v="0"/>
    <n v="4"/>
  </r>
  <r>
    <s v="No"/>
    <s v="Travel_Rarely"/>
    <x v="2"/>
    <s v="Current Employees"/>
    <x v="0"/>
    <x v="0"/>
    <s v="STAFF-941"/>
    <n v="941"/>
    <x v="1"/>
    <x v="6"/>
    <x v="1"/>
    <s v="No"/>
    <s v="Y"/>
    <n v="2"/>
    <n v="-2"/>
    <n v="0"/>
    <n v="31"/>
    <x v="1"/>
    <m/>
    <n v="0"/>
    <n v="1"/>
    <n v="154"/>
    <n v="7"/>
    <s v="Master's Degree"/>
    <n v="1"/>
    <n v="2"/>
    <n v="41"/>
    <n v="2"/>
    <n v="1"/>
    <n v="1"/>
    <n v="2329"/>
    <n v="11737"/>
    <n v="3"/>
    <n v="15"/>
    <n v="3"/>
    <n v="2"/>
    <n v="80"/>
    <x v="0"/>
    <n v="13"/>
    <n v="4"/>
    <n v="7"/>
    <n v="7"/>
    <n v="5"/>
    <n v="2"/>
  </r>
  <r>
    <s v="No"/>
    <s v="Travel_Rarely"/>
    <x v="0"/>
    <s v="Current Employees"/>
    <x v="1"/>
    <x v="0"/>
    <s v="STAFF-942"/>
    <n v="942"/>
    <x v="0"/>
    <x v="4"/>
    <x v="1"/>
    <s v="Yes"/>
    <s v="Y"/>
    <n v="2"/>
    <n v="-2"/>
    <n v="0"/>
    <n v="35"/>
    <x v="1"/>
    <m/>
    <n v="0"/>
    <n v="1"/>
    <n v="1137"/>
    <n v="21"/>
    <s v="High School"/>
    <n v="1"/>
    <n v="4"/>
    <n v="51"/>
    <n v="3"/>
    <n v="2"/>
    <n v="1"/>
    <n v="4014"/>
    <n v="19170"/>
    <n v="1"/>
    <n v="25"/>
    <n v="4"/>
    <n v="4"/>
    <n v="80"/>
    <x v="1"/>
    <n v="10"/>
    <n v="1"/>
    <n v="10"/>
    <n v="6"/>
    <n v="0"/>
    <n v="7"/>
  </r>
  <r>
    <s v="No"/>
    <s v="Travel_Rarely"/>
    <x v="1"/>
    <s v="Current Employees"/>
    <x v="1"/>
    <x v="1"/>
    <s v="STAFF-944"/>
    <n v="944"/>
    <x v="0"/>
    <x v="2"/>
    <x v="1"/>
    <s v="No"/>
    <s v="Y"/>
    <n v="3"/>
    <n v="-2"/>
    <n v="0"/>
    <n v="49"/>
    <x v="1"/>
    <m/>
    <n v="0"/>
    <n v="1"/>
    <n v="527"/>
    <n v="8"/>
    <s v="Associates Degree"/>
    <n v="1"/>
    <n v="1"/>
    <n v="51"/>
    <n v="3"/>
    <n v="3"/>
    <n v="3"/>
    <n v="7403"/>
    <n v="22477"/>
    <n v="4"/>
    <n v="11"/>
    <n v="3"/>
    <n v="3"/>
    <n v="80"/>
    <x v="1"/>
    <n v="29"/>
    <n v="2"/>
    <n v="26"/>
    <n v="9"/>
    <n v="1"/>
    <n v="7"/>
  </r>
  <r>
    <s v="No"/>
    <s v="Travel_Rarely"/>
    <x v="1"/>
    <s v="Current Employees"/>
    <x v="1"/>
    <x v="2"/>
    <s v="STAFF-945"/>
    <n v="945"/>
    <x v="1"/>
    <x v="1"/>
    <x v="1"/>
    <s v="No"/>
    <s v="Y"/>
    <n v="2"/>
    <n v="-2"/>
    <n v="0"/>
    <n v="48"/>
    <x v="1"/>
    <m/>
    <n v="0"/>
    <n v="1"/>
    <n v="1469"/>
    <n v="20"/>
    <s v="Master's Degree"/>
    <n v="1"/>
    <n v="4"/>
    <n v="51"/>
    <n v="3"/>
    <n v="1"/>
    <n v="3"/>
    <n v="2259"/>
    <n v="5543"/>
    <n v="4"/>
    <n v="17"/>
    <n v="3"/>
    <n v="1"/>
    <n v="80"/>
    <x v="3"/>
    <n v="13"/>
    <n v="2"/>
    <n v="0"/>
    <n v="0"/>
    <n v="0"/>
    <n v="0"/>
  </r>
  <r>
    <s v="No"/>
    <s v="Non-Travel"/>
    <x v="2"/>
    <s v="Current Employees"/>
    <x v="0"/>
    <x v="3"/>
    <s v="STAFF-947"/>
    <n v="947"/>
    <x v="0"/>
    <x v="0"/>
    <x v="1"/>
    <s v="No"/>
    <s v="Y"/>
    <n v="2"/>
    <n v="-2"/>
    <n v="0"/>
    <n v="31"/>
    <x v="1"/>
    <m/>
    <n v="0"/>
    <n v="1"/>
    <n v="1188"/>
    <n v="20"/>
    <s v="Associates Degree"/>
    <n v="1"/>
    <n v="4"/>
    <n v="45"/>
    <n v="3"/>
    <n v="2"/>
    <n v="2"/>
    <n v="6932"/>
    <n v="24406"/>
    <n v="1"/>
    <n v="13"/>
    <n v="3"/>
    <n v="4"/>
    <n v="80"/>
    <x v="1"/>
    <n v="9"/>
    <n v="2"/>
    <n v="9"/>
    <n v="8"/>
    <n v="0"/>
    <n v="0"/>
  </r>
  <r>
    <s v="No"/>
    <s v="Travel_Rarely"/>
    <x v="0"/>
    <s v="Current Employees"/>
    <x v="1"/>
    <x v="1"/>
    <s v="STAFF-949"/>
    <n v="949"/>
    <x v="1"/>
    <x v="1"/>
    <x v="0"/>
    <s v="No"/>
    <s v="Y"/>
    <n v="6"/>
    <n v="-2"/>
    <n v="0"/>
    <n v="36"/>
    <x v="1"/>
    <m/>
    <n v="0"/>
    <n v="1"/>
    <n v="188"/>
    <n v="7"/>
    <s v="Master's Degree"/>
    <n v="1"/>
    <n v="2"/>
    <n v="65"/>
    <n v="3"/>
    <n v="1"/>
    <n v="4"/>
    <n v="4678"/>
    <n v="23293"/>
    <n v="2"/>
    <n v="18"/>
    <n v="3"/>
    <n v="3"/>
    <n v="80"/>
    <x v="0"/>
    <n v="8"/>
    <n v="3"/>
    <n v="6"/>
    <n v="2"/>
    <n v="0"/>
    <n v="1"/>
  </r>
  <r>
    <s v="No"/>
    <s v="Travel_Rarely"/>
    <x v="0"/>
    <s v="Current Employees"/>
    <x v="1"/>
    <x v="4"/>
    <s v="STAFF-950"/>
    <n v="950"/>
    <x v="0"/>
    <x v="7"/>
    <x v="1"/>
    <s v="No"/>
    <s v="Y"/>
    <n v="3"/>
    <n v="-2"/>
    <n v="0"/>
    <n v="38"/>
    <x v="1"/>
    <m/>
    <n v="0"/>
    <n v="1"/>
    <n v="1333"/>
    <n v="1"/>
    <s v="Bachelor's Degree"/>
    <n v="1"/>
    <n v="4"/>
    <n v="80"/>
    <n v="3"/>
    <n v="3"/>
    <n v="4"/>
    <n v="13582"/>
    <n v="16292"/>
    <n v="1"/>
    <n v="13"/>
    <n v="3"/>
    <n v="2"/>
    <n v="80"/>
    <x v="1"/>
    <n v="15"/>
    <n v="3"/>
    <n v="15"/>
    <n v="12"/>
    <n v="5"/>
    <n v="11"/>
  </r>
  <r>
    <s v="No"/>
    <s v="Non-Travel"/>
    <x v="2"/>
    <s v="Current Employees"/>
    <x v="1"/>
    <x v="0"/>
    <s v="STAFF-951"/>
    <n v="951"/>
    <x v="0"/>
    <x v="2"/>
    <x v="1"/>
    <s v="No"/>
    <s v="Y"/>
    <n v="3"/>
    <n v="-2"/>
    <n v="0"/>
    <n v="32"/>
    <x v="1"/>
    <m/>
    <n v="0"/>
    <n v="1"/>
    <n v="1184"/>
    <n v="1"/>
    <s v="Bachelor's Degree"/>
    <n v="1"/>
    <n v="3"/>
    <n v="70"/>
    <n v="2"/>
    <n v="1"/>
    <n v="1"/>
    <n v="2332"/>
    <n v="3974"/>
    <n v="6"/>
    <n v="20"/>
    <n v="4"/>
    <n v="3"/>
    <n v="80"/>
    <x v="0"/>
    <n v="5"/>
    <n v="3"/>
    <n v="3"/>
    <n v="0"/>
    <n v="0"/>
    <n v="2"/>
  </r>
  <r>
    <s v="Yes"/>
    <s v="Travel_Rarely"/>
    <x v="2"/>
    <s v="Ex-Employees"/>
    <x v="0"/>
    <x v="3"/>
    <s v="STAFF-952"/>
    <n v="952"/>
    <x v="1"/>
    <x v="6"/>
    <x v="1"/>
    <s v="Yes"/>
    <s v="Y"/>
    <n v="2"/>
    <n v="-2"/>
    <n v="0"/>
    <n v="25"/>
    <x v="0"/>
    <n v="1"/>
    <n v="1"/>
    <n v="0"/>
    <n v="867"/>
    <n v="19"/>
    <s v="Associates Degree"/>
    <n v="1"/>
    <n v="3"/>
    <n v="36"/>
    <n v="2"/>
    <n v="1"/>
    <n v="2"/>
    <n v="2413"/>
    <n v="18798"/>
    <n v="1"/>
    <n v="18"/>
    <n v="3"/>
    <n v="3"/>
    <n v="80"/>
    <x v="2"/>
    <n v="1"/>
    <n v="3"/>
    <n v="1"/>
    <n v="0"/>
    <n v="0"/>
    <n v="0"/>
  </r>
  <r>
    <s v="No"/>
    <s v="Travel_Rarely"/>
    <x v="0"/>
    <s v="Current Employees"/>
    <x v="0"/>
    <x v="3"/>
    <s v="STAFF-954"/>
    <n v="954"/>
    <x v="1"/>
    <x v="0"/>
    <x v="2"/>
    <s v="No"/>
    <s v="Y"/>
    <n v="2"/>
    <n v="-2"/>
    <n v="0"/>
    <n v="40"/>
    <x v="1"/>
    <m/>
    <n v="0"/>
    <n v="1"/>
    <n v="658"/>
    <n v="10"/>
    <s v="Master's Degree"/>
    <n v="1"/>
    <n v="1"/>
    <n v="67"/>
    <n v="2"/>
    <n v="3"/>
    <n v="2"/>
    <n v="9705"/>
    <n v="20652"/>
    <n v="2"/>
    <n v="12"/>
    <n v="3"/>
    <n v="2"/>
    <n v="80"/>
    <x v="1"/>
    <n v="11"/>
    <n v="2"/>
    <n v="1"/>
    <n v="0"/>
    <n v="0"/>
    <n v="0"/>
  </r>
  <r>
    <s v="No"/>
    <s v="Travel_Frequently"/>
    <x v="2"/>
    <s v="Current Employees"/>
    <x v="0"/>
    <x v="2"/>
    <s v="STAFF-956"/>
    <n v="956"/>
    <x v="1"/>
    <x v="0"/>
    <x v="0"/>
    <s v="No"/>
    <s v="Y"/>
    <n v="2"/>
    <n v="-2"/>
    <n v="0"/>
    <n v="26"/>
    <x v="1"/>
    <m/>
    <n v="0"/>
    <n v="1"/>
    <n v="1283"/>
    <n v="1"/>
    <s v="Bachelor's Degree"/>
    <n v="1"/>
    <n v="3"/>
    <n v="52"/>
    <n v="2"/>
    <n v="2"/>
    <n v="3"/>
    <n v="4294"/>
    <n v="11148"/>
    <n v="1"/>
    <n v="12"/>
    <n v="3"/>
    <n v="2"/>
    <n v="80"/>
    <x v="0"/>
    <n v="7"/>
    <n v="3"/>
    <n v="7"/>
    <n v="7"/>
    <n v="0"/>
    <n v="7"/>
  </r>
  <r>
    <s v="No"/>
    <s v="Travel_Rarely"/>
    <x v="0"/>
    <s v="Current Employees"/>
    <x v="1"/>
    <x v="2"/>
    <s v="STAFF-957"/>
    <n v="957"/>
    <x v="1"/>
    <x v="2"/>
    <x v="0"/>
    <s v="Yes"/>
    <s v="Y"/>
    <n v="3"/>
    <n v="-2"/>
    <n v="0"/>
    <n v="41"/>
    <x v="1"/>
    <m/>
    <n v="0"/>
    <n v="1"/>
    <n v="263"/>
    <n v="6"/>
    <s v="Bachelor's Degree"/>
    <n v="1"/>
    <n v="4"/>
    <n v="59"/>
    <n v="3"/>
    <n v="1"/>
    <n v="3"/>
    <n v="4721"/>
    <n v="3119"/>
    <n v="2"/>
    <n v="13"/>
    <n v="3"/>
    <n v="3"/>
    <n v="80"/>
    <x v="0"/>
    <n v="20"/>
    <n v="3"/>
    <n v="18"/>
    <n v="13"/>
    <n v="2"/>
    <n v="17"/>
  </r>
  <r>
    <s v="No"/>
    <s v="Travel_Rarely"/>
    <x v="0"/>
    <s v="Current Employees"/>
    <x v="1"/>
    <x v="2"/>
    <s v="STAFF-958"/>
    <n v="958"/>
    <x v="1"/>
    <x v="2"/>
    <x v="0"/>
    <s v="No"/>
    <s v="Y"/>
    <n v="6"/>
    <n v="-2"/>
    <n v="0"/>
    <n v="36"/>
    <x v="1"/>
    <m/>
    <n v="0"/>
    <n v="1"/>
    <n v="938"/>
    <n v="2"/>
    <s v="Master's Degree"/>
    <n v="1"/>
    <n v="3"/>
    <n v="79"/>
    <n v="3"/>
    <n v="1"/>
    <n v="3"/>
    <n v="2519"/>
    <n v="12287"/>
    <n v="4"/>
    <n v="21"/>
    <n v="4"/>
    <n v="3"/>
    <n v="80"/>
    <x v="0"/>
    <n v="16"/>
    <n v="3"/>
    <n v="11"/>
    <n v="8"/>
    <n v="3"/>
    <n v="9"/>
  </r>
  <r>
    <s v="Yes"/>
    <s v="Travel_Rarely"/>
    <x v="4"/>
    <s v="Ex-Employees"/>
    <x v="0"/>
    <x v="1"/>
    <s v="STAFF-959"/>
    <n v="959"/>
    <x v="1"/>
    <x v="6"/>
    <x v="0"/>
    <s v="Yes"/>
    <s v="Y"/>
    <n v="3"/>
    <n v="-2"/>
    <n v="0"/>
    <n v="19"/>
    <x v="0"/>
    <n v="1"/>
    <n v="1"/>
    <n v="0"/>
    <n v="419"/>
    <n v="21"/>
    <s v="Bachelor's Degree"/>
    <n v="1"/>
    <n v="4"/>
    <n v="37"/>
    <n v="2"/>
    <n v="1"/>
    <n v="3"/>
    <n v="2121"/>
    <n v="9947"/>
    <n v="1"/>
    <n v="13"/>
    <n v="3"/>
    <n v="2"/>
    <n v="80"/>
    <x v="0"/>
    <n v="1"/>
    <n v="4"/>
    <n v="1"/>
    <n v="0"/>
    <n v="0"/>
    <n v="0"/>
  </r>
  <r>
    <s v="Yes"/>
    <s v="Travel_Rarely"/>
    <x v="4"/>
    <s v="Ex-Employees"/>
    <x v="1"/>
    <x v="4"/>
    <s v="STAFF-960"/>
    <n v="960"/>
    <x v="1"/>
    <x v="2"/>
    <x v="0"/>
    <s v="No"/>
    <s v="Y"/>
    <n v="2"/>
    <n v="-2"/>
    <n v="0"/>
    <n v="20"/>
    <x v="0"/>
    <n v="1"/>
    <n v="1"/>
    <n v="0"/>
    <n v="129"/>
    <n v="4"/>
    <s v="Bachelor's Degree"/>
    <n v="1"/>
    <n v="4"/>
    <n v="84"/>
    <n v="3"/>
    <n v="1"/>
    <n v="4"/>
    <n v="2973"/>
    <n v="13008"/>
    <n v="1"/>
    <n v="19"/>
    <n v="3"/>
    <n v="2"/>
    <n v="80"/>
    <x v="0"/>
    <n v="1"/>
    <n v="3"/>
    <n v="1"/>
    <n v="0"/>
    <n v="0"/>
    <n v="0"/>
  </r>
  <r>
    <s v="No"/>
    <s v="Travel_Rarely"/>
    <x v="2"/>
    <s v="Current Employees"/>
    <x v="1"/>
    <x v="2"/>
    <s v="STAFF-961"/>
    <n v="961"/>
    <x v="0"/>
    <x v="4"/>
    <x v="1"/>
    <s v="Yes"/>
    <s v="Y"/>
    <n v="2"/>
    <n v="-2"/>
    <n v="0"/>
    <n v="31"/>
    <x v="1"/>
    <m/>
    <n v="0"/>
    <n v="1"/>
    <n v="616"/>
    <n v="12"/>
    <s v="Bachelor's Degree"/>
    <n v="1"/>
    <n v="4"/>
    <n v="41"/>
    <n v="3"/>
    <n v="2"/>
    <n v="4"/>
    <n v="5855"/>
    <n v="17369"/>
    <n v="0"/>
    <n v="11"/>
    <n v="3"/>
    <n v="3"/>
    <n v="80"/>
    <x v="3"/>
    <n v="10"/>
    <n v="1"/>
    <n v="9"/>
    <n v="7"/>
    <n v="8"/>
    <n v="5"/>
  </r>
  <r>
    <s v="No"/>
    <s v="Travel_Frequently"/>
    <x v="0"/>
    <s v="Current Employees"/>
    <x v="1"/>
    <x v="2"/>
    <s v="STAFF-964"/>
    <n v="964"/>
    <x v="1"/>
    <x v="1"/>
    <x v="2"/>
    <s v="Yes"/>
    <s v="Y"/>
    <n v="2"/>
    <n v="-2"/>
    <n v="0"/>
    <n v="40"/>
    <x v="1"/>
    <m/>
    <n v="0"/>
    <n v="1"/>
    <n v="1469"/>
    <n v="9"/>
    <s v="Master's Degree"/>
    <n v="1"/>
    <n v="4"/>
    <n v="35"/>
    <n v="3"/>
    <n v="1"/>
    <n v="3"/>
    <n v="3617"/>
    <n v="25063"/>
    <n v="8"/>
    <n v="14"/>
    <n v="3"/>
    <n v="4"/>
    <n v="80"/>
    <x v="1"/>
    <n v="3"/>
    <n v="3"/>
    <n v="1"/>
    <n v="1"/>
    <n v="0"/>
    <n v="0"/>
  </r>
  <r>
    <s v="No"/>
    <s v="Travel_Rarely"/>
    <x v="2"/>
    <s v="Current Employees"/>
    <x v="1"/>
    <x v="2"/>
    <s v="STAFF-966"/>
    <n v="966"/>
    <x v="0"/>
    <x v="3"/>
    <x v="1"/>
    <s v="No"/>
    <s v="Y"/>
    <n v="2"/>
    <n v="-2"/>
    <n v="0"/>
    <n v="32"/>
    <x v="1"/>
    <m/>
    <n v="0"/>
    <n v="1"/>
    <n v="498"/>
    <n v="3"/>
    <s v="Master's Degree"/>
    <n v="1"/>
    <n v="3"/>
    <n v="93"/>
    <n v="3"/>
    <n v="2"/>
    <n v="3"/>
    <n v="6725"/>
    <n v="13554"/>
    <n v="1"/>
    <n v="12"/>
    <n v="3"/>
    <n v="3"/>
    <n v="80"/>
    <x v="1"/>
    <n v="8"/>
    <n v="4"/>
    <n v="8"/>
    <n v="7"/>
    <n v="6"/>
    <n v="3"/>
  </r>
  <r>
    <s v="Yes"/>
    <s v="Travel_Rarely"/>
    <x v="0"/>
    <s v="Ex-Employees"/>
    <x v="0"/>
    <x v="0"/>
    <s v="STAFF-967"/>
    <n v="967"/>
    <x v="1"/>
    <x v="0"/>
    <x v="1"/>
    <s v="Yes"/>
    <s v="Y"/>
    <n v="6"/>
    <n v="-2"/>
    <n v="0"/>
    <n v="36"/>
    <x v="0"/>
    <n v="1"/>
    <n v="1"/>
    <n v="0"/>
    <n v="530"/>
    <n v="3"/>
    <s v="High School"/>
    <n v="1"/>
    <n v="3"/>
    <n v="51"/>
    <n v="2"/>
    <n v="3"/>
    <n v="1"/>
    <n v="10325"/>
    <n v="5518"/>
    <n v="1"/>
    <n v="11"/>
    <n v="3"/>
    <n v="1"/>
    <n v="80"/>
    <x v="1"/>
    <n v="16"/>
    <n v="3"/>
    <n v="16"/>
    <n v="7"/>
    <n v="3"/>
    <n v="7"/>
  </r>
  <r>
    <s v="No"/>
    <s v="Travel_Rarely"/>
    <x v="2"/>
    <s v="Current Employees"/>
    <x v="1"/>
    <x v="0"/>
    <s v="STAFF-969"/>
    <n v="969"/>
    <x v="0"/>
    <x v="4"/>
    <x v="0"/>
    <s v="No"/>
    <s v="Y"/>
    <n v="3"/>
    <n v="-2"/>
    <n v="0"/>
    <n v="33"/>
    <x v="1"/>
    <m/>
    <n v="0"/>
    <n v="1"/>
    <n v="1069"/>
    <n v="1"/>
    <s v="Bachelor's Degree"/>
    <n v="1"/>
    <n v="2"/>
    <n v="42"/>
    <n v="2"/>
    <n v="2"/>
    <n v="1"/>
    <n v="6949"/>
    <n v="12291"/>
    <n v="0"/>
    <n v="14"/>
    <n v="3"/>
    <n v="1"/>
    <n v="80"/>
    <x v="0"/>
    <n v="6"/>
    <n v="3"/>
    <n v="5"/>
    <n v="0"/>
    <n v="1"/>
    <n v="4"/>
  </r>
  <r>
    <s v="Yes"/>
    <s v="Travel_Rarely"/>
    <x v="0"/>
    <s v="Ex-Employees"/>
    <x v="0"/>
    <x v="0"/>
    <s v="STAFF-970"/>
    <n v="970"/>
    <x v="1"/>
    <x v="0"/>
    <x v="1"/>
    <s v="No"/>
    <s v="Y"/>
    <n v="2"/>
    <n v="-2"/>
    <n v="0"/>
    <n v="37"/>
    <x v="0"/>
    <n v="1"/>
    <n v="1"/>
    <n v="0"/>
    <n v="625"/>
    <n v="1"/>
    <s v="Master's Degree"/>
    <n v="1"/>
    <n v="1"/>
    <n v="46"/>
    <n v="2"/>
    <n v="3"/>
    <n v="1"/>
    <n v="10609"/>
    <n v="14922"/>
    <n v="5"/>
    <n v="11"/>
    <n v="3"/>
    <n v="3"/>
    <n v="80"/>
    <x v="0"/>
    <n v="17"/>
    <n v="1"/>
    <n v="14"/>
    <n v="1"/>
    <n v="11"/>
    <n v="7"/>
  </r>
  <r>
    <s v="No"/>
    <s v="Non-Travel"/>
    <x v="1"/>
    <s v="Current Employees"/>
    <x v="1"/>
    <x v="0"/>
    <s v="STAFF-972"/>
    <n v="972"/>
    <x v="1"/>
    <x v="2"/>
    <x v="1"/>
    <s v="No"/>
    <s v="Y"/>
    <n v="5"/>
    <n v="-2"/>
    <n v="0"/>
    <n v="45"/>
    <x v="1"/>
    <m/>
    <n v="0"/>
    <n v="1"/>
    <n v="805"/>
    <n v="4"/>
    <s v="Associates Degree"/>
    <n v="1"/>
    <n v="3"/>
    <n v="57"/>
    <n v="3"/>
    <n v="2"/>
    <n v="1"/>
    <n v="4447"/>
    <n v="23163"/>
    <n v="1"/>
    <n v="12"/>
    <n v="3"/>
    <n v="2"/>
    <n v="80"/>
    <x v="0"/>
    <n v="9"/>
    <n v="2"/>
    <n v="9"/>
    <n v="7"/>
    <n v="0"/>
    <n v="8"/>
  </r>
  <r>
    <s v="No"/>
    <s v="Travel_Frequently"/>
    <x v="2"/>
    <s v="Current Employees"/>
    <x v="0"/>
    <x v="4"/>
    <s v="STAFF-974"/>
    <n v="974"/>
    <x v="0"/>
    <x v="6"/>
    <x v="1"/>
    <s v="No"/>
    <s v="Y"/>
    <n v="5"/>
    <n v="-2"/>
    <n v="0"/>
    <n v="29"/>
    <x v="1"/>
    <m/>
    <n v="0"/>
    <n v="1"/>
    <n v="1404"/>
    <n v="20"/>
    <s v="Bachelor's Degree"/>
    <n v="1"/>
    <n v="4"/>
    <n v="84"/>
    <n v="3"/>
    <n v="1"/>
    <n v="4"/>
    <n v="2157"/>
    <n v="18203"/>
    <n v="1"/>
    <n v="15"/>
    <n v="3"/>
    <n v="2"/>
    <n v="80"/>
    <x v="1"/>
    <n v="3"/>
    <n v="3"/>
    <n v="3"/>
    <n v="1"/>
    <n v="0"/>
    <n v="2"/>
  </r>
  <r>
    <s v="No"/>
    <s v="Travel_Rarely"/>
    <x v="0"/>
    <s v="Current Employees"/>
    <x v="0"/>
    <x v="2"/>
    <s v="STAFF-975"/>
    <n v="975"/>
    <x v="0"/>
    <x v="0"/>
    <x v="1"/>
    <s v="No"/>
    <s v="Y"/>
    <n v="3"/>
    <n v="-2"/>
    <n v="0"/>
    <n v="35"/>
    <x v="1"/>
    <m/>
    <n v="0"/>
    <n v="1"/>
    <n v="1219"/>
    <n v="18"/>
    <s v="Bachelor's Degree"/>
    <n v="1"/>
    <n v="3"/>
    <n v="86"/>
    <n v="3"/>
    <n v="2"/>
    <n v="3"/>
    <n v="4601"/>
    <n v="6179"/>
    <n v="1"/>
    <n v="16"/>
    <n v="3"/>
    <n v="2"/>
    <n v="80"/>
    <x v="0"/>
    <n v="5"/>
    <n v="3"/>
    <n v="5"/>
    <n v="2"/>
    <n v="1"/>
    <n v="0"/>
  </r>
  <r>
    <s v="No"/>
    <s v="Travel_Rarely"/>
    <x v="1"/>
    <s v="Current Employees"/>
    <x v="1"/>
    <x v="0"/>
    <s v="STAFF-976"/>
    <n v="976"/>
    <x v="1"/>
    <x v="5"/>
    <x v="1"/>
    <s v="No"/>
    <s v="Y"/>
    <n v="2"/>
    <n v="-2"/>
    <n v="0"/>
    <n v="52"/>
    <x v="1"/>
    <m/>
    <n v="0"/>
    <n v="1"/>
    <n v="1053"/>
    <n v="1"/>
    <s v="Associates Degree"/>
    <n v="1"/>
    <n v="4"/>
    <n v="70"/>
    <n v="3"/>
    <n v="4"/>
    <n v="1"/>
    <n v="17099"/>
    <n v="13829"/>
    <n v="2"/>
    <n v="15"/>
    <n v="3"/>
    <n v="2"/>
    <n v="80"/>
    <x v="1"/>
    <n v="26"/>
    <n v="2"/>
    <n v="9"/>
    <n v="8"/>
    <n v="7"/>
    <n v="8"/>
  </r>
  <r>
    <s v="Yes"/>
    <s v="Travel_Rarely"/>
    <x v="3"/>
    <s v="Ex-Employees"/>
    <x v="1"/>
    <x v="4"/>
    <s v="STAFF-977"/>
    <n v="977"/>
    <x v="1"/>
    <x v="1"/>
    <x v="0"/>
    <s v="No"/>
    <s v="Y"/>
    <n v="4"/>
    <n v="-2"/>
    <n v="0"/>
    <n v="58"/>
    <x v="0"/>
    <n v="1"/>
    <n v="1"/>
    <n v="0"/>
    <n v="289"/>
    <n v="2"/>
    <s v="Bachelor's Degree"/>
    <n v="1"/>
    <n v="4"/>
    <n v="51"/>
    <n v="3"/>
    <n v="1"/>
    <n v="4"/>
    <n v="2479"/>
    <n v="26227"/>
    <n v="4"/>
    <n v="24"/>
    <n v="4"/>
    <n v="1"/>
    <n v="80"/>
    <x v="0"/>
    <n v="7"/>
    <n v="3"/>
    <n v="1"/>
    <n v="0"/>
    <n v="0"/>
    <n v="0"/>
  </r>
  <r>
    <s v="No"/>
    <s v="Travel_Rarely"/>
    <x v="1"/>
    <s v="Current Employees"/>
    <x v="0"/>
    <x v="2"/>
    <s v="STAFF-981"/>
    <n v="981"/>
    <x v="1"/>
    <x v="5"/>
    <x v="2"/>
    <s v="No"/>
    <s v="Y"/>
    <n v="3"/>
    <n v="-2"/>
    <n v="0"/>
    <n v="53"/>
    <x v="1"/>
    <m/>
    <n v="0"/>
    <n v="1"/>
    <n v="1376"/>
    <n v="2"/>
    <s v="Associates Degree"/>
    <n v="1"/>
    <n v="3"/>
    <n v="45"/>
    <n v="3"/>
    <n v="4"/>
    <n v="3"/>
    <n v="14852"/>
    <n v="13938"/>
    <n v="6"/>
    <n v="13"/>
    <n v="3"/>
    <n v="3"/>
    <n v="80"/>
    <x v="1"/>
    <n v="22"/>
    <n v="4"/>
    <n v="17"/>
    <n v="13"/>
    <n v="15"/>
    <n v="2"/>
  </r>
  <r>
    <s v="No"/>
    <s v="Travel_Rarely"/>
    <x v="2"/>
    <s v="Current Employees"/>
    <x v="0"/>
    <x v="1"/>
    <s v="STAFF-982"/>
    <n v="982"/>
    <x v="1"/>
    <x v="0"/>
    <x v="2"/>
    <s v="No"/>
    <s v="Y"/>
    <n v="2"/>
    <n v="-2"/>
    <n v="0"/>
    <n v="30"/>
    <x v="1"/>
    <m/>
    <n v="0"/>
    <n v="1"/>
    <n v="231"/>
    <n v="8"/>
    <s v="Associates Degree"/>
    <n v="1"/>
    <n v="3"/>
    <n v="62"/>
    <n v="3"/>
    <n v="3"/>
    <n v="3"/>
    <n v="7264"/>
    <n v="9977"/>
    <n v="5"/>
    <n v="11"/>
    <n v="3"/>
    <n v="1"/>
    <n v="80"/>
    <x v="1"/>
    <n v="10"/>
    <n v="4"/>
    <n v="8"/>
    <n v="4"/>
    <n v="7"/>
    <n v="7"/>
  </r>
  <r>
    <s v="No"/>
    <s v="Non-Travel"/>
    <x v="0"/>
    <s v="Current Employees"/>
    <x v="0"/>
    <x v="4"/>
    <s v="STAFF-983"/>
    <n v="983"/>
    <x v="0"/>
    <x v="0"/>
    <x v="0"/>
    <s v="Yes"/>
    <s v="Y"/>
    <n v="1"/>
    <n v="-2"/>
    <n v="0"/>
    <n v="38"/>
    <x v="1"/>
    <m/>
    <n v="0"/>
    <n v="1"/>
    <n v="152"/>
    <n v="10"/>
    <s v="Bachelor's Degree"/>
    <n v="1"/>
    <n v="4"/>
    <n v="85"/>
    <n v="3"/>
    <n v="2"/>
    <n v="4"/>
    <n v="5666"/>
    <n v="19899"/>
    <n v="1"/>
    <n v="13"/>
    <n v="3"/>
    <n v="2"/>
    <n v="80"/>
    <x v="0"/>
    <n v="6"/>
    <n v="3"/>
    <n v="5"/>
    <n v="3"/>
    <n v="1"/>
    <n v="3"/>
  </r>
  <r>
    <s v="No"/>
    <s v="Travel_Rarely"/>
    <x v="0"/>
    <s v="Current Employees"/>
    <x v="0"/>
    <x v="0"/>
    <s v="STAFF-984"/>
    <n v="984"/>
    <x v="1"/>
    <x v="0"/>
    <x v="2"/>
    <s v="No"/>
    <s v="Y"/>
    <n v="2"/>
    <n v="-2"/>
    <n v="0"/>
    <n v="35"/>
    <x v="1"/>
    <m/>
    <n v="0"/>
    <n v="1"/>
    <n v="882"/>
    <n v="3"/>
    <s v="Master's Degree"/>
    <n v="1"/>
    <n v="4"/>
    <n v="92"/>
    <n v="3"/>
    <n v="3"/>
    <n v="1"/>
    <n v="7823"/>
    <n v="6812"/>
    <n v="6"/>
    <n v="13"/>
    <n v="3"/>
    <n v="2"/>
    <n v="80"/>
    <x v="1"/>
    <n v="12"/>
    <n v="3"/>
    <n v="10"/>
    <n v="9"/>
    <n v="0"/>
    <n v="8"/>
  </r>
  <r>
    <s v="No"/>
    <s v="Travel_Rarely"/>
    <x v="0"/>
    <s v="Current Employees"/>
    <x v="0"/>
    <x v="0"/>
    <s v="STAFF-985"/>
    <n v="985"/>
    <x v="1"/>
    <x v="0"/>
    <x v="0"/>
    <s v="No"/>
    <s v="Y"/>
    <n v="3"/>
    <n v="-2"/>
    <n v="0"/>
    <n v="39"/>
    <x v="1"/>
    <m/>
    <n v="0"/>
    <n v="1"/>
    <n v="903"/>
    <n v="2"/>
    <s v="Doctoral Degree"/>
    <n v="1"/>
    <n v="1"/>
    <n v="41"/>
    <n v="4"/>
    <n v="3"/>
    <n v="1"/>
    <n v="7880"/>
    <n v="2560"/>
    <n v="0"/>
    <n v="18"/>
    <n v="3"/>
    <n v="4"/>
    <n v="80"/>
    <x v="0"/>
    <n v="9"/>
    <n v="3"/>
    <n v="8"/>
    <n v="7"/>
    <n v="0"/>
    <n v="7"/>
  </r>
  <r>
    <s v="Yes"/>
    <s v="Non-Travel"/>
    <x v="0"/>
    <s v="Ex-Employees"/>
    <x v="0"/>
    <x v="0"/>
    <s v="STAFF-986"/>
    <n v="986"/>
    <x v="0"/>
    <x v="0"/>
    <x v="0"/>
    <s v="Yes"/>
    <s v="Y"/>
    <n v="2"/>
    <n v="-2"/>
    <n v="0"/>
    <n v="40"/>
    <x v="0"/>
    <n v="1"/>
    <n v="1"/>
    <n v="0"/>
    <n v="1479"/>
    <n v="24"/>
    <s v="Bachelor's Degree"/>
    <n v="1"/>
    <n v="2"/>
    <n v="100"/>
    <n v="4"/>
    <n v="4"/>
    <n v="1"/>
    <n v="13194"/>
    <n v="17071"/>
    <n v="4"/>
    <n v="16"/>
    <n v="3"/>
    <n v="4"/>
    <n v="80"/>
    <x v="0"/>
    <n v="22"/>
    <n v="2"/>
    <n v="1"/>
    <n v="0"/>
    <n v="0"/>
    <n v="0"/>
  </r>
  <r>
    <s v="No"/>
    <s v="Travel_Frequently"/>
    <x v="1"/>
    <s v="Current Employees"/>
    <x v="1"/>
    <x v="2"/>
    <s v="STAFF-987"/>
    <n v="987"/>
    <x v="1"/>
    <x v="3"/>
    <x v="2"/>
    <s v="Yes"/>
    <s v="Y"/>
    <n v="3"/>
    <n v="-2"/>
    <n v="0"/>
    <n v="47"/>
    <x v="1"/>
    <m/>
    <n v="0"/>
    <n v="1"/>
    <n v="1379"/>
    <n v="16"/>
    <s v="Master's Degree"/>
    <n v="1"/>
    <n v="3"/>
    <n v="64"/>
    <n v="4"/>
    <n v="2"/>
    <n v="3"/>
    <n v="5067"/>
    <n v="6759"/>
    <n v="1"/>
    <n v="19"/>
    <n v="3"/>
    <n v="3"/>
    <n v="80"/>
    <x v="0"/>
    <n v="20"/>
    <n v="4"/>
    <n v="19"/>
    <n v="10"/>
    <n v="2"/>
    <n v="7"/>
  </r>
  <r>
    <s v="No"/>
    <s v="Non-Travel"/>
    <x v="0"/>
    <s v="Current Employees"/>
    <x v="0"/>
    <x v="4"/>
    <s v="STAFF-990"/>
    <n v="990"/>
    <x v="1"/>
    <x v="0"/>
    <x v="2"/>
    <s v="No"/>
    <s v="Y"/>
    <n v="3"/>
    <n v="-2"/>
    <n v="0"/>
    <n v="36"/>
    <x v="1"/>
    <m/>
    <n v="0"/>
    <n v="1"/>
    <n v="1229"/>
    <n v="8"/>
    <s v="Master's Degree"/>
    <n v="1"/>
    <n v="4"/>
    <n v="84"/>
    <n v="3"/>
    <n v="2"/>
    <n v="4"/>
    <n v="5079"/>
    <n v="25952"/>
    <n v="4"/>
    <n v="13"/>
    <n v="3"/>
    <n v="4"/>
    <n v="80"/>
    <x v="3"/>
    <n v="12"/>
    <n v="3"/>
    <n v="7"/>
    <n v="7"/>
    <n v="0"/>
    <n v="7"/>
  </r>
  <r>
    <s v="Yes"/>
    <s v="Non-Travel"/>
    <x v="2"/>
    <s v="Ex-Employees"/>
    <x v="1"/>
    <x v="2"/>
    <s v="STAFF-991"/>
    <n v="991"/>
    <x v="1"/>
    <x v="1"/>
    <x v="0"/>
    <s v="Yes"/>
    <s v="Y"/>
    <n v="0"/>
    <n v="-2"/>
    <n v="0"/>
    <n v="31"/>
    <x v="0"/>
    <n v="1"/>
    <n v="1"/>
    <n v="0"/>
    <n v="335"/>
    <n v="9"/>
    <s v="Associates Degree"/>
    <n v="1"/>
    <n v="3"/>
    <n v="46"/>
    <n v="2"/>
    <n v="1"/>
    <n v="3"/>
    <n v="2321"/>
    <n v="10322"/>
    <n v="0"/>
    <n v="22"/>
    <n v="4"/>
    <n v="1"/>
    <n v="80"/>
    <x v="0"/>
    <n v="4"/>
    <n v="3"/>
    <n v="3"/>
    <n v="2"/>
    <n v="1"/>
    <n v="2"/>
  </r>
  <r>
    <s v="No"/>
    <s v="Non-Travel"/>
    <x v="2"/>
    <s v="Current Employees"/>
    <x v="0"/>
    <x v="0"/>
    <s v="STAFF-992"/>
    <n v="992"/>
    <x v="1"/>
    <x v="5"/>
    <x v="0"/>
    <s v="No"/>
    <s v="Y"/>
    <n v="2"/>
    <n v="-2"/>
    <n v="0"/>
    <n v="33"/>
    <x v="1"/>
    <m/>
    <n v="0"/>
    <n v="1"/>
    <n v="722"/>
    <n v="17"/>
    <s v="Bachelor's Degree"/>
    <n v="1"/>
    <n v="4"/>
    <n v="38"/>
    <n v="3"/>
    <n v="4"/>
    <n v="1"/>
    <n v="17444"/>
    <n v="20489"/>
    <n v="1"/>
    <n v="11"/>
    <n v="3"/>
    <n v="4"/>
    <n v="80"/>
    <x v="0"/>
    <n v="10"/>
    <n v="3"/>
    <n v="10"/>
    <n v="8"/>
    <n v="6"/>
    <n v="0"/>
  </r>
  <r>
    <s v="Yes"/>
    <s v="Travel_Rarely"/>
    <x v="2"/>
    <s v="Ex-Employees"/>
    <x v="1"/>
    <x v="0"/>
    <s v="STAFF-994"/>
    <n v="994"/>
    <x v="0"/>
    <x v="1"/>
    <x v="0"/>
    <s v="Yes"/>
    <s v="Y"/>
    <n v="5"/>
    <n v="-2"/>
    <n v="0"/>
    <n v="29"/>
    <x v="0"/>
    <n v="1"/>
    <n v="1"/>
    <n v="0"/>
    <n v="906"/>
    <n v="10"/>
    <s v="Bachelor's Degree"/>
    <n v="1"/>
    <n v="4"/>
    <n v="92"/>
    <n v="2"/>
    <n v="1"/>
    <n v="1"/>
    <n v="2404"/>
    <n v="11479"/>
    <n v="6"/>
    <n v="20"/>
    <n v="4"/>
    <n v="3"/>
    <n v="80"/>
    <x v="0"/>
    <n v="3"/>
    <n v="3"/>
    <n v="0"/>
    <n v="0"/>
    <n v="0"/>
    <n v="0"/>
  </r>
  <r>
    <s v="No"/>
    <s v="Travel_Rarely"/>
    <x v="2"/>
    <s v="Current Employees"/>
    <x v="1"/>
    <x v="0"/>
    <s v="STAFF-995"/>
    <n v="995"/>
    <x v="0"/>
    <x v="1"/>
    <x v="0"/>
    <s v="No"/>
    <s v="Y"/>
    <n v="4"/>
    <n v="-2"/>
    <n v="0"/>
    <n v="33"/>
    <x v="1"/>
    <m/>
    <n v="0"/>
    <n v="1"/>
    <n v="461"/>
    <n v="13"/>
    <s v="High School"/>
    <n v="1"/>
    <n v="2"/>
    <n v="53"/>
    <n v="3"/>
    <n v="1"/>
    <n v="1"/>
    <n v="3452"/>
    <n v="17241"/>
    <n v="3"/>
    <n v="18"/>
    <n v="3"/>
    <n v="1"/>
    <n v="80"/>
    <x v="0"/>
    <n v="5"/>
    <n v="3"/>
    <n v="3"/>
    <n v="2"/>
    <n v="0"/>
    <n v="2"/>
  </r>
  <r>
    <s v="No"/>
    <s v="Travel_Rarely"/>
    <x v="1"/>
    <s v="Current Employees"/>
    <x v="1"/>
    <x v="2"/>
    <s v="STAFF-996"/>
    <n v="996"/>
    <x v="0"/>
    <x v="2"/>
    <x v="2"/>
    <s v="No"/>
    <s v="Y"/>
    <n v="2"/>
    <n v="-2"/>
    <n v="0"/>
    <n v="45"/>
    <x v="1"/>
    <m/>
    <n v="0"/>
    <n v="1"/>
    <n v="974"/>
    <n v="1"/>
    <s v="Master's Degree"/>
    <n v="1"/>
    <n v="4"/>
    <n v="91"/>
    <n v="3"/>
    <n v="1"/>
    <n v="4"/>
    <n v="2270"/>
    <n v="11005"/>
    <n v="3"/>
    <n v="14"/>
    <n v="3"/>
    <n v="4"/>
    <n v="80"/>
    <x v="3"/>
    <n v="8"/>
    <n v="3"/>
    <n v="5"/>
    <n v="3"/>
    <n v="0"/>
    <n v="2"/>
  </r>
  <r>
    <s v="No"/>
    <s v="Travel_Rarely"/>
    <x v="1"/>
    <s v="Current Employees"/>
    <x v="1"/>
    <x v="2"/>
    <s v="STAFF-997"/>
    <n v="997"/>
    <x v="1"/>
    <x v="7"/>
    <x v="2"/>
    <s v="No"/>
    <s v="Y"/>
    <n v="1"/>
    <n v="-2"/>
    <n v="0"/>
    <n v="50"/>
    <x v="1"/>
    <m/>
    <n v="0"/>
    <n v="1"/>
    <n v="1126"/>
    <n v="1"/>
    <s v="Associates Degree"/>
    <n v="1"/>
    <n v="4"/>
    <n v="66"/>
    <n v="3"/>
    <n v="4"/>
    <n v="4"/>
    <n v="17399"/>
    <n v="6615"/>
    <n v="9"/>
    <n v="22"/>
    <n v="4"/>
    <n v="3"/>
    <n v="80"/>
    <x v="1"/>
    <n v="32"/>
    <n v="2"/>
    <n v="5"/>
    <n v="4"/>
    <n v="1"/>
    <n v="3"/>
  </r>
  <r>
    <s v="No"/>
    <s v="Travel_Frequently"/>
    <x v="2"/>
    <s v="Current Employees"/>
    <x v="1"/>
    <x v="1"/>
    <s v="STAFF-998"/>
    <n v="998"/>
    <x v="0"/>
    <x v="4"/>
    <x v="1"/>
    <s v="Yes"/>
    <s v="Y"/>
    <n v="2"/>
    <n v="-2"/>
    <n v="0"/>
    <n v="33"/>
    <x v="1"/>
    <m/>
    <n v="0"/>
    <n v="1"/>
    <n v="827"/>
    <n v="1"/>
    <s v="Master's Degree"/>
    <n v="1"/>
    <n v="3"/>
    <n v="84"/>
    <n v="4"/>
    <n v="2"/>
    <n v="3"/>
    <n v="5488"/>
    <n v="20161"/>
    <n v="1"/>
    <n v="13"/>
    <n v="3"/>
    <n v="1"/>
    <n v="80"/>
    <x v="1"/>
    <n v="6"/>
    <n v="3"/>
    <n v="6"/>
    <n v="5"/>
    <n v="1"/>
    <n v="2"/>
  </r>
  <r>
    <s v="No"/>
    <s v="Travel_Frequently"/>
    <x v="0"/>
    <s v="Current Employees"/>
    <x v="1"/>
    <x v="2"/>
    <s v="STAFF-999"/>
    <n v="999"/>
    <x v="1"/>
    <x v="7"/>
    <x v="2"/>
    <s v="No"/>
    <s v="Y"/>
    <n v="2"/>
    <n v="-2"/>
    <n v="0"/>
    <n v="41"/>
    <x v="1"/>
    <m/>
    <n v="0"/>
    <n v="1"/>
    <n v="840"/>
    <n v="9"/>
    <s v="Bachelor's Degree"/>
    <n v="1"/>
    <n v="1"/>
    <n v="64"/>
    <n v="3"/>
    <n v="5"/>
    <n v="3"/>
    <n v="19419"/>
    <n v="3735"/>
    <n v="2"/>
    <n v="17"/>
    <n v="3"/>
    <n v="2"/>
    <n v="80"/>
    <x v="1"/>
    <n v="21"/>
    <n v="4"/>
    <n v="18"/>
    <n v="16"/>
    <n v="0"/>
    <n v="11"/>
  </r>
  <r>
    <s v="No"/>
    <s v="Travel_Rarely"/>
    <x v="2"/>
    <s v="Current Employees"/>
    <x v="1"/>
    <x v="4"/>
    <s v="STAFF-1001"/>
    <n v="1001"/>
    <x v="0"/>
    <x v="2"/>
    <x v="1"/>
    <s v="No"/>
    <s v="Y"/>
    <n v="2"/>
    <n v="-2"/>
    <n v="0"/>
    <n v="27"/>
    <x v="1"/>
    <m/>
    <n v="0"/>
    <n v="1"/>
    <n v="1134"/>
    <n v="16"/>
    <s v="Master's Degree"/>
    <n v="1"/>
    <n v="4"/>
    <n v="37"/>
    <n v="3"/>
    <n v="1"/>
    <n v="4"/>
    <n v="2811"/>
    <n v="12086"/>
    <n v="9"/>
    <n v="14"/>
    <n v="3"/>
    <n v="2"/>
    <n v="80"/>
    <x v="1"/>
    <n v="4"/>
    <n v="3"/>
    <n v="2"/>
    <n v="2"/>
    <n v="2"/>
    <n v="2"/>
  </r>
  <r>
    <s v="No"/>
    <s v="Non-Travel"/>
    <x v="1"/>
    <s v="Current Employees"/>
    <x v="1"/>
    <x v="0"/>
    <s v="STAFF-1002"/>
    <n v="1002"/>
    <x v="1"/>
    <x v="2"/>
    <x v="1"/>
    <s v="Yes"/>
    <s v="Y"/>
    <n v="2"/>
    <n v="-2"/>
    <n v="0"/>
    <n v="45"/>
    <x v="1"/>
    <m/>
    <n v="0"/>
    <n v="1"/>
    <n v="248"/>
    <n v="23"/>
    <s v="Associates Degree"/>
    <n v="1"/>
    <n v="4"/>
    <n v="42"/>
    <n v="3"/>
    <n v="2"/>
    <n v="1"/>
    <n v="3633"/>
    <n v="14039"/>
    <n v="1"/>
    <n v="15"/>
    <n v="3"/>
    <n v="3"/>
    <n v="80"/>
    <x v="1"/>
    <n v="9"/>
    <n v="3"/>
    <n v="9"/>
    <n v="8"/>
    <n v="0"/>
    <n v="8"/>
  </r>
  <r>
    <s v="No"/>
    <s v="Travel_Rarely"/>
    <x v="1"/>
    <s v="Current Employees"/>
    <x v="0"/>
    <x v="0"/>
    <s v="STAFF-1003"/>
    <n v="1003"/>
    <x v="0"/>
    <x v="0"/>
    <x v="0"/>
    <s v="Yes"/>
    <s v="Y"/>
    <n v="0"/>
    <n v="-2"/>
    <n v="0"/>
    <n v="47"/>
    <x v="1"/>
    <m/>
    <n v="0"/>
    <n v="1"/>
    <n v="955"/>
    <n v="4"/>
    <s v="Associates Degree"/>
    <n v="1"/>
    <n v="4"/>
    <n v="83"/>
    <n v="3"/>
    <n v="2"/>
    <n v="1"/>
    <n v="4163"/>
    <n v="8571"/>
    <n v="1"/>
    <n v="17"/>
    <n v="3"/>
    <n v="3"/>
    <n v="80"/>
    <x v="0"/>
    <n v="9"/>
    <n v="3"/>
    <n v="9"/>
    <n v="0"/>
    <n v="0"/>
    <n v="7"/>
  </r>
  <r>
    <s v="Yes"/>
    <s v="Travel_Rarely"/>
    <x v="2"/>
    <s v="Ex-Employees"/>
    <x v="1"/>
    <x v="0"/>
    <s v="STAFF-1004"/>
    <n v="1004"/>
    <x v="0"/>
    <x v="1"/>
    <x v="1"/>
    <s v="Yes"/>
    <s v="Y"/>
    <n v="2"/>
    <n v="-2"/>
    <n v="0"/>
    <n v="30"/>
    <x v="0"/>
    <n v="1"/>
    <n v="1"/>
    <n v="0"/>
    <n v="138"/>
    <n v="22"/>
    <s v="Bachelor's Degree"/>
    <n v="1"/>
    <n v="1"/>
    <n v="48"/>
    <n v="3"/>
    <n v="1"/>
    <n v="1"/>
    <n v="2132"/>
    <n v="11539"/>
    <n v="4"/>
    <n v="11"/>
    <n v="3"/>
    <n v="2"/>
    <n v="80"/>
    <x v="0"/>
    <n v="7"/>
    <n v="3"/>
    <n v="5"/>
    <n v="2"/>
    <n v="0"/>
    <n v="1"/>
  </r>
  <r>
    <s v="No"/>
    <s v="Travel_Rarely"/>
    <x v="1"/>
    <s v="Current Employees"/>
    <x v="1"/>
    <x v="0"/>
    <s v="STAFF-1005"/>
    <n v="1005"/>
    <x v="1"/>
    <x v="3"/>
    <x v="1"/>
    <s v="Yes"/>
    <s v="Y"/>
    <n v="2"/>
    <n v="-2"/>
    <n v="0"/>
    <n v="50"/>
    <x v="1"/>
    <m/>
    <n v="0"/>
    <n v="1"/>
    <n v="939"/>
    <n v="24"/>
    <s v="Bachelor's Degree"/>
    <n v="1"/>
    <n v="4"/>
    <n v="95"/>
    <n v="3"/>
    <n v="4"/>
    <n v="1"/>
    <n v="13973"/>
    <n v="4161"/>
    <n v="3"/>
    <n v="18"/>
    <n v="3"/>
    <n v="4"/>
    <n v="80"/>
    <x v="1"/>
    <n v="22"/>
    <n v="3"/>
    <n v="12"/>
    <n v="11"/>
    <n v="1"/>
    <n v="5"/>
  </r>
  <r>
    <s v="No"/>
    <s v="Travel_Frequently"/>
    <x v="0"/>
    <s v="Current Employees"/>
    <x v="1"/>
    <x v="2"/>
    <s v="STAFF-1006"/>
    <n v="1006"/>
    <x v="1"/>
    <x v="1"/>
    <x v="1"/>
    <s v="No"/>
    <s v="Y"/>
    <n v="0"/>
    <n v="-2"/>
    <n v="0"/>
    <n v="38"/>
    <x v="1"/>
    <m/>
    <n v="0"/>
    <n v="1"/>
    <n v="1391"/>
    <n v="10"/>
    <s v="High School"/>
    <n v="1"/>
    <n v="3"/>
    <n v="66"/>
    <n v="3"/>
    <n v="1"/>
    <n v="3"/>
    <n v="2684"/>
    <n v="12127"/>
    <n v="0"/>
    <n v="17"/>
    <n v="3"/>
    <n v="2"/>
    <n v="80"/>
    <x v="1"/>
    <n v="3"/>
    <n v="2"/>
    <n v="2"/>
    <n v="1"/>
    <n v="0"/>
    <n v="2"/>
  </r>
  <r>
    <s v="No"/>
    <s v="Travel_Rarely"/>
    <x v="1"/>
    <s v="Current Employees"/>
    <x v="1"/>
    <x v="2"/>
    <s v="STAFF-1007"/>
    <n v="1007"/>
    <x v="1"/>
    <x v="3"/>
    <x v="2"/>
    <s v="No"/>
    <s v="Y"/>
    <n v="3"/>
    <n v="-2"/>
    <n v="0"/>
    <n v="46"/>
    <x v="1"/>
    <m/>
    <n v="0"/>
    <n v="1"/>
    <n v="566"/>
    <n v="7"/>
    <s v="Associates Degree"/>
    <n v="1"/>
    <n v="4"/>
    <n v="75"/>
    <n v="3"/>
    <n v="3"/>
    <n v="3"/>
    <n v="10845"/>
    <n v="24208"/>
    <n v="6"/>
    <n v="13"/>
    <n v="3"/>
    <n v="2"/>
    <n v="80"/>
    <x v="1"/>
    <n v="13"/>
    <n v="3"/>
    <n v="8"/>
    <n v="7"/>
    <n v="0"/>
    <n v="7"/>
  </r>
  <r>
    <s v="No"/>
    <s v="Travel_Rarely"/>
    <x v="4"/>
    <s v="Current Employees"/>
    <x v="1"/>
    <x v="2"/>
    <s v="STAFF-1009"/>
    <n v="1009"/>
    <x v="0"/>
    <x v="3"/>
    <x v="2"/>
    <s v="No"/>
    <s v="Y"/>
    <n v="6"/>
    <n v="-2"/>
    <n v="0"/>
    <n v="24"/>
    <x v="1"/>
    <m/>
    <n v="0"/>
    <n v="1"/>
    <n v="1206"/>
    <n v="17"/>
    <s v="High School"/>
    <n v="1"/>
    <n v="4"/>
    <n v="41"/>
    <n v="2"/>
    <n v="2"/>
    <n v="3"/>
    <n v="4377"/>
    <n v="24117"/>
    <n v="1"/>
    <n v="15"/>
    <n v="3"/>
    <n v="2"/>
    <n v="80"/>
    <x v="3"/>
    <n v="5"/>
    <n v="3"/>
    <n v="4"/>
    <n v="2"/>
    <n v="3"/>
    <n v="2"/>
  </r>
  <r>
    <s v="Yes"/>
    <s v="Travel_Rarely"/>
    <x v="0"/>
    <s v="Ex-Employees"/>
    <x v="1"/>
    <x v="1"/>
    <s v="STAFF-1010"/>
    <n v="1010"/>
    <x v="1"/>
    <x v="2"/>
    <x v="2"/>
    <s v="Yes"/>
    <s v="Y"/>
    <n v="2"/>
    <n v="-2"/>
    <n v="0"/>
    <n v="35"/>
    <x v="0"/>
    <n v="1"/>
    <n v="1"/>
    <n v="0"/>
    <n v="622"/>
    <n v="14"/>
    <s v="Master's Degree"/>
    <n v="1"/>
    <n v="3"/>
    <n v="39"/>
    <n v="2"/>
    <n v="1"/>
    <n v="3"/>
    <n v="3743"/>
    <n v="10074"/>
    <n v="1"/>
    <n v="24"/>
    <n v="4"/>
    <n v="4"/>
    <n v="80"/>
    <x v="1"/>
    <n v="5"/>
    <n v="1"/>
    <n v="4"/>
    <n v="2"/>
    <n v="0"/>
    <n v="2"/>
  </r>
  <r>
    <s v="No"/>
    <s v="Travel_Frequently"/>
    <x v="2"/>
    <s v="Current Employees"/>
    <x v="1"/>
    <x v="0"/>
    <s v="STAFF-1011"/>
    <n v="1011"/>
    <x v="0"/>
    <x v="3"/>
    <x v="1"/>
    <s v="No"/>
    <s v="Y"/>
    <n v="1"/>
    <n v="-2"/>
    <n v="0"/>
    <n v="31"/>
    <x v="1"/>
    <m/>
    <n v="0"/>
    <n v="1"/>
    <n v="853"/>
    <n v="1"/>
    <s v="High School"/>
    <n v="1"/>
    <n v="3"/>
    <n v="96"/>
    <n v="3"/>
    <n v="2"/>
    <n v="1"/>
    <n v="4148"/>
    <n v="11275"/>
    <n v="1"/>
    <n v="12"/>
    <n v="3"/>
    <n v="3"/>
    <n v="80"/>
    <x v="1"/>
    <n v="4"/>
    <n v="3"/>
    <n v="4"/>
    <n v="3"/>
    <n v="0"/>
    <n v="3"/>
  </r>
  <r>
    <s v="No"/>
    <s v="Non-Travel"/>
    <x v="4"/>
    <s v="Current Employees"/>
    <x v="1"/>
    <x v="0"/>
    <s v="STAFF-1012"/>
    <n v="1012"/>
    <x v="1"/>
    <x v="1"/>
    <x v="0"/>
    <s v="No"/>
    <s v="Y"/>
    <n v="2"/>
    <n v="-2"/>
    <n v="0"/>
    <n v="18"/>
    <x v="1"/>
    <m/>
    <n v="0"/>
    <n v="1"/>
    <n v="287"/>
    <n v="5"/>
    <s v="Associates Degree"/>
    <n v="1"/>
    <n v="2"/>
    <n v="73"/>
    <n v="3"/>
    <n v="1"/>
    <n v="1"/>
    <n v="1051"/>
    <n v="13493"/>
    <n v="1"/>
    <n v="15"/>
    <n v="3"/>
    <n v="4"/>
    <n v="80"/>
    <x v="0"/>
    <n v="0"/>
    <n v="3"/>
    <n v="0"/>
    <n v="0"/>
    <n v="0"/>
    <n v="0"/>
  </r>
  <r>
    <s v="No"/>
    <s v="Travel_Rarely"/>
    <x v="1"/>
    <s v="Current Employees"/>
    <x v="1"/>
    <x v="4"/>
    <s v="STAFF-1013"/>
    <n v="1013"/>
    <x v="0"/>
    <x v="3"/>
    <x v="1"/>
    <s v="No"/>
    <s v="Y"/>
    <n v="2"/>
    <n v="-2"/>
    <n v="0"/>
    <n v="54"/>
    <x v="1"/>
    <m/>
    <n v="0"/>
    <n v="1"/>
    <n v="1441"/>
    <n v="17"/>
    <s v="Bachelor's Degree"/>
    <n v="1"/>
    <n v="4"/>
    <n v="56"/>
    <n v="3"/>
    <n v="3"/>
    <n v="4"/>
    <n v="10739"/>
    <n v="13943"/>
    <n v="8"/>
    <n v="11"/>
    <n v="3"/>
    <n v="3"/>
    <n v="80"/>
    <x v="1"/>
    <n v="22"/>
    <n v="3"/>
    <n v="10"/>
    <n v="7"/>
    <n v="0"/>
    <n v="8"/>
  </r>
  <r>
    <s v="No"/>
    <s v="Travel_Rarely"/>
    <x v="0"/>
    <s v="Current Employees"/>
    <x v="1"/>
    <x v="2"/>
    <s v="STAFF-1014"/>
    <n v="1014"/>
    <x v="0"/>
    <x v="4"/>
    <x v="2"/>
    <s v="Yes"/>
    <s v="Y"/>
    <n v="3"/>
    <n v="-2"/>
    <n v="0"/>
    <n v="35"/>
    <x v="1"/>
    <m/>
    <n v="0"/>
    <n v="1"/>
    <n v="583"/>
    <n v="25"/>
    <s v="Master's Degree"/>
    <n v="1"/>
    <n v="3"/>
    <n v="57"/>
    <n v="3"/>
    <n v="3"/>
    <n v="3"/>
    <n v="10388"/>
    <n v="6975"/>
    <n v="1"/>
    <n v="11"/>
    <n v="3"/>
    <n v="3"/>
    <n v="80"/>
    <x v="1"/>
    <n v="16"/>
    <n v="2"/>
    <n v="16"/>
    <n v="10"/>
    <n v="10"/>
    <n v="1"/>
  </r>
  <r>
    <s v="No"/>
    <s v="Travel_Rarely"/>
    <x v="2"/>
    <s v="Current Employees"/>
    <x v="1"/>
    <x v="0"/>
    <s v="STAFF-1015"/>
    <n v="1015"/>
    <x v="0"/>
    <x v="7"/>
    <x v="1"/>
    <s v="Yes"/>
    <s v="Y"/>
    <n v="4"/>
    <n v="-2"/>
    <n v="0"/>
    <n v="30"/>
    <x v="1"/>
    <m/>
    <n v="0"/>
    <n v="1"/>
    <n v="153"/>
    <n v="8"/>
    <s v="Associates Degree"/>
    <n v="1"/>
    <n v="2"/>
    <n v="73"/>
    <n v="4"/>
    <n v="3"/>
    <n v="1"/>
    <n v="11416"/>
    <n v="17802"/>
    <n v="0"/>
    <n v="12"/>
    <n v="3"/>
    <n v="3"/>
    <n v="80"/>
    <x v="2"/>
    <n v="9"/>
    <n v="2"/>
    <n v="8"/>
    <n v="7"/>
    <n v="1"/>
    <n v="7"/>
  </r>
  <r>
    <s v="Yes"/>
    <s v="Travel_Rarely"/>
    <x v="4"/>
    <s v="Ex-Employees"/>
    <x v="1"/>
    <x v="2"/>
    <s v="STAFF-1016"/>
    <n v="1016"/>
    <x v="0"/>
    <x v="1"/>
    <x v="0"/>
    <s v="Yes"/>
    <s v="Y"/>
    <n v="2"/>
    <n v="-2"/>
    <n v="0"/>
    <n v="20"/>
    <x v="0"/>
    <n v="1"/>
    <n v="1"/>
    <n v="0"/>
    <n v="1097"/>
    <n v="11"/>
    <s v="Bachelor's Degree"/>
    <n v="1"/>
    <n v="4"/>
    <n v="98"/>
    <n v="2"/>
    <n v="1"/>
    <n v="3"/>
    <n v="2600"/>
    <n v="18275"/>
    <n v="1"/>
    <n v="15"/>
    <n v="3"/>
    <n v="1"/>
    <n v="80"/>
    <x v="0"/>
    <n v="1"/>
    <n v="3"/>
    <n v="1"/>
    <n v="0"/>
    <n v="0"/>
    <n v="0"/>
  </r>
  <r>
    <s v="Yes"/>
    <s v="Travel_Frequently"/>
    <x v="2"/>
    <s v="Ex-Employees"/>
    <x v="1"/>
    <x v="2"/>
    <s v="STAFF-1017"/>
    <n v="1017"/>
    <x v="0"/>
    <x v="2"/>
    <x v="0"/>
    <s v="No"/>
    <s v="Y"/>
    <n v="3"/>
    <n v="-2"/>
    <n v="0"/>
    <n v="30"/>
    <x v="0"/>
    <n v="1"/>
    <n v="1"/>
    <n v="0"/>
    <n v="109"/>
    <n v="5"/>
    <s v="Bachelor's Degree"/>
    <n v="1"/>
    <n v="2"/>
    <n v="60"/>
    <n v="3"/>
    <n v="1"/>
    <n v="3"/>
    <n v="2422"/>
    <n v="25725"/>
    <n v="0"/>
    <n v="17"/>
    <n v="3"/>
    <n v="1"/>
    <n v="80"/>
    <x v="0"/>
    <n v="4"/>
    <n v="3"/>
    <n v="3"/>
    <n v="2"/>
    <n v="1"/>
    <n v="2"/>
  </r>
  <r>
    <s v="No"/>
    <s v="Travel_Rarely"/>
    <x v="2"/>
    <s v="Current Employees"/>
    <x v="1"/>
    <x v="2"/>
    <s v="STAFF-1018"/>
    <n v="1018"/>
    <x v="1"/>
    <x v="3"/>
    <x v="1"/>
    <s v="No"/>
    <s v="Y"/>
    <n v="2"/>
    <n v="-2"/>
    <n v="0"/>
    <n v="26"/>
    <x v="1"/>
    <m/>
    <n v="0"/>
    <n v="1"/>
    <n v="1066"/>
    <n v="2"/>
    <s v="Associates Degree"/>
    <n v="1"/>
    <n v="4"/>
    <n v="32"/>
    <n v="4"/>
    <n v="2"/>
    <n v="4"/>
    <n v="5472"/>
    <n v="3334"/>
    <n v="1"/>
    <n v="12"/>
    <n v="3"/>
    <n v="2"/>
    <n v="80"/>
    <x v="0"/>
    <n v="8"/>
    <n v="3"/>
    <n v="8"/>
    <n v="7"/>
    <n v="1"/>
    <n v="3"/>
  </r>
  <r>
    <s v="No"/>
    <s v="Travel_Rarely"/>
    <x v="4"/>
    <s v="Current Employees"/>
    <x v="1"/>
    <x v="0"/>
    <s v="STAFF-1019"/>
    <n v="1019"/>
    <x v="1"/>
    <x v="2"/>
    <x v="1"/>
    <s v="No"/>
    <s v="Y"/>
    <n v="3"/>
    <n v="-2"/>
    <n v="0"/>
    <n v="22"/>
    <x v="1"/>
    <m/>
    <n v="0"/>
    <n v="1"/>
    <n v="217"/>
    <n v="8"/>
    <s v="High School"/>
    <n v="1"/>
    <n v="2"/>
    <n v="94"/>
    <n v="1"/>
    <n v="1"/>
    <n v="1"/>
    <n v="2451"/>
    <n v="6881"/>
    <n v="1"/>
    <n v="15"/>
    <n v="3"/>
    <n v="1"/>
    <n v="80"/>
    <x v="1"/>
    <n v="4"/>
    <n v="2"/>
    <n v="4"/>
    <n v="3"/>
    <n v="1"/>
    <n v="1"/>
  </r>
  <r>
    <s v="No"/>
    <s v="Travel_Rarely"/>
    <x v="1"/>
    <s v="Current Employees"/>
    <x v="1"/>
    <x v="0"/>
    <s v="STAFF-1022"/>
    <n v="1022"/>
    <x v="1"/>
    <x v="4"/>
    <x v="0"/>
    <s v="No"/>
    <s v="Y"/>
    <n v="0"/>
    <n v="-2"/>
    <n v="0"/>
    <n v="48"/>
    <x v="1"/>
    <m/>
    <n v="0"/>
    <n v="1"/>
    <n v="277"/>
    <n v="6"/>
    <s v="Bachelor's Degree"/>
    <n v="1"/>
    <n v="1"/>
    <n v="97"/>
    <n v="2"/>
    <n v="2"/>
    <n v="1"/>
    <n v="4240"/>
    <n v="13119"/>
    <n v="2"/>
    <n v="13"/>
    <n v="3"/>
    <n v="4"/>
    <n v="80"/>
    <x v="0"/>
    <n v="19"/>
    <n v="3"/>
    <n v="2"/>
    <n v="2"/>
    <n v="2"/>
    <n v="2"/>
  </r>
  <r>
    <s v="No"/>
    <s v="Travel_Rarely"/>
    <x v="1"/>
    <s v="Current Employees"/>
    <x v="1"/>
    <x v="0"/>
    <s v="STAFF-1024"/>
    <n v="1024"/>
    <x v="1"/>
    <x v="4"/>
    <x v="0"/>
    <s v="No"/>
    <s v="Y"/>
    <n v="3"/>
    <n v="-2"/>
    <n v="0"/>
    <n v="48"/>
    <x v="1"/>
    <m/>
    <n v="0"/>
    <n v="1"/>
    <n v="1355"/>
    <n v="4"/>
    <s v="Master's Degree"/>
    <n v="1"/>
    <n v="3"/>
    <n v="78"/>
    <n v="2"/>
    <n v="3"/>
    <n v="1"/>
    <n v="10999"/>
    <n v="22245"/>
    <n v="7"/>
    <n v="14"/>
    <n v="3"/>
    <n v="2"/>
    <n v="80"/>
    <x v="0"/>
    <n v="27"/>
    <n v="3"/>
    <n v="15"/>
    <n v="11"/>
    <n v="4"/>
    <n v="8"/>
  </r>
  <r>
    <s v="No"/>
    <s v="Travel_Rarely"/>
    <x v="0"/>
    <s v="Current Employees"/>
    <x v="1"/>
    <x v="2"/>
    <s v="STAFF-1025"/>
    <n v="1025"/>
    <x v="0"/>
    <x v="3"/>
    <x v="0"/>
    <s v="No"/>
    <s v="Y"/>
    <n v="6"/>
    <n v="-2"/>
    <n v="0"/>
    <n v="41"/>
    <x v="1"/>
    <m/>
    <n v="0"/>
    <n v="1"/>
    <n v="549"/>
    <n v="7"/>
    <s v="Associates Degree"/>
    <n v="1"/>
    <n v="4"/>
    <n v="42"/>
    <n v="3"/>
    <n v="2"/>
    <n v="3"/>
    <n v="5003"/>
    <n v="23371"/>
    <n v="6"/>
    <n v="14"/>
    <n v="3"/>
    <n v="2"/>
    <n v="80"/>
    <x v="0"/>
    <n v="8"/>
    <n v="3"/>
    <n v="2"/>
    <n v="2"/>
    <n v="2"/>
    <n v="1"/>
  </r>
  <r>
    <s v="No"/>
    <s v="Travel_Rarely"/>
    <x v="0"/>
    <s v="Current Employees"/>
    <x v="1"/>
    <x v="0"/>
    <s v="STAFF-1026"/>
    <n v="1026"/>
    <x v="0"/>
    <x v="3"/>
    <x v="1"/>
    <s v="No"/>
    <s v="Y"/>
    <n v="3"/>
    <n v="-2"/>
    <n v="0"/>
    <n v="39"/>
    <x v="1"/>
    <m/>
    <n v="0"/>
    <n v="1"/>
    <n v="466"/>
    <n v="1"/>
    <s v="High School"/>
    <n v="1"/>
    <n v="4"/>
    <n v="65"/>
    <n v="2"/>
    <n v="4"/>
    <n v="1"/>
    <n v="12742"/>
    <n v="7060"/>
    <n v="1"/>
    <n v="16"/>
    <n v="3"/>
    <n v="3"/>
    <n v="80"/>
    <x v="1"/>
    <n v="21"/>
    <n v="3"/>
    <n v="21"/>
    <n v="6"/>
    <n v="11"/>
    <n v="8"/>
  </r>
  <r>
    <s v="No"/>
    <s v="Travel_Rarely"/>
    <x v="2"/>
    <s v="Current Employees"/>
    <x v="1"/>
    <x v="0"/>
    <s v="STAFF-1027"/>
    <n v="1027"/>
    <x v="0"/>
    <x v="3"/>
    <x v="1"/>
    <s v="No"/>
    <s v="Y"/>
    <n v="2"/>
    <n v="-2"/>
    <n v="0"/>
    <n v="27"/>
    <x v="1"/>
    <m/>
    <n v="0"/>
    <n v="1"/>
    <n v="1055"/>
    <n v="2"/>
    <s v="Master's Degree"/>
    <n v="1"/>
    <n v="1"/>
    <n v="47"/>
    <n v="3"/>
    <n v="2"/>
    <n v="1"/>
    <n v="4227"/>
    <n v="4658"/>
    <n v="0"/>
    <n v="18"/>
    <n v="3"/>
    <n v="2"/>
    <n v="80"/>
    <x v="1"/>
    <n v="4"/>
    <n v="3"/>
    <n v="3"/>
    <n v="2"/>
    <n v="2"/>
    <n v="2"/>
  </r>
  <r>
    <s v="No"/>
    <s v="Travel_Rarely"/>
    <x v="0"/>
    <s v="Current Employees"/>
    <x v="1"/>
    <x v="1"/>
    <s v="STAFF-1028"/>
    <n v="1028"/>
    <x v="1"/>
    <x v="2"/>
    <x v="2"/>
    <s v="No"/>
    <s v="Y"/>
    <n v="4"/>
    <n v="-2"/>
    <n v="0"/>
    <n v="35"/>
    <x v="1"/>
    <m/>
    <n v="0"/>
    <n v="1"/>
    <n v="802"/>
    <n v="10"/>
    <s v="Bachelor's Degree"/>
    <n v="1"/>
    <n v="2"/>
    <n v="45"/>
    <n v="3"/>
    <n v="1"/>
    <n v="4"/>
    <n v="3917"/>
    <n v="9541"/>
    <n v="1"/>
    <n v="20"/>
    <n v="4"/>
    <n v="1"/>
    <n v="80"/>
    <x v="1"/>
    <n v="3"/>
    <n v="2"/>
    <n v="3"/>
    <n v="2"/>
    <n v="1"/>
    <n v="2"/>
  </r>
  <r>
    <s v="No"/>
    <s v="Travel_Rarely"/>
    <x v="0"/>
    <s v="Current Employees"/>
    <x v="0"/>
    <x v="3"/>
    <s v="STAFF-1029"/>
    <n v="1029"/>
    <x v="1"/>
    <x v="5"/>
    <x v="1"/>
    <s v="No"/>
    <s v="Y"/>
    <n v="3"/>
    <n v="-2"/>
    <n v="0"/>
    <n v="42"/>
    <x v="1"/>
    <m/>
    <n v="0"/>
    <n v="1"/>
    <n v="265"/>
    <n v="5"/>
    <s v="Associates Degree"/>
    <n v="1"/>
    <n v="4"/>
    <n v="90"/>
    <n v="3"/>
    <n v="5"/>
    <n v="2"/>
    <n v="18303"/>
    <n v="7770"/>
    <n v="6"/>
    <n v="13"/>
    <n v="3"/>
    <n v="2"/>
    <n v="80"/>
    <x v="0"/>
    <n v="21"/>
    <n v="4"/>
    <n v="1"/>
    <n v="0"/>
    <n v="0"/>
    <n v="0"/>
  </r>
  <r>
    <s v="No"/>
    <s v="Travel_Rarely"/>
    <x v="1"/>
    <s v="Current Employees"/>
    <x v="1"/>
    <x v="0"/>
    <s v="STAFF-1030"/>
    <n v="1030"/>
    <x v="1"/>
    <x v="2"/>
    <x v="1"/>
    <s v="No"/>
    <s v="Y"/>
    <n v="5"/>
    <n v="-2"/>
    <n v="0"/>
    <n v="50"/>
    <x v="1"/>
    <m/>
    <n v="0"/>
    <n v="1"/>
    <n v="804"/>
    <n v="9"/>
    <s v="Bachelor's Degree"/>
    <n v="1"/>
    <n v="1"/>
    <n v="64"/>
    <n v="3"/>
    <n v="1"/>
    <n v="1"/>
    <n v="2380"/>
    <n v="20165"/>
    <n v="4"/>
    <n v="18"/>
    <n v="3"/>
    <n v="2"/>
    <n v="80"/>
    <x v="0"/>
    <n v="8"/>
    <n v="3"/>
    <n v="1"/>
    <n v="0"/>
    <n v="0"/>
    <n v="0"/>
  </r>
  <r>
    <s v="No"/>
    <s v="Travel_Rarely"/>
    <x v="3"/>
    <s v="Current Employees"/>
    <x v="1"/>
    <x v="0"/>
    <s v="STAFF-1032"/>
    <n v="1032"/>
    <x v="0"/>
    <x v="3"/>
    <x v="0"/>
    <s v="Yes"/>
    <s v="Y"/>
    <n v="4"/>
    <n v="-2"/>
    <n v="0"/>
    <n v="59"/>
    <x v="1"/>
    <m/>
    <n v="0"/>
    <n v="1"/>
    <n v="715"/>
    <n v="2"/>
    <s v="Bachelor's Degree"/>
    <n v="1"/>
    <n v="3"/>
    <n v="69"/>
    <n v="2"/>
    <n v="4"/>
    <n v="1"/>
    <n v="13726"/>
    <n v="21829"/>
    <n v="3"/>
    <n v="13"/>
    <n v="3"/>
    <n v="1"/>
    <n v="80"/>
    <x v="0"/>
    <n v="30"/>
    <n v="3"/>
    <n v="5"/>
    <n v="3"/>
    <n v="4"/>
    <n v="3"/>
  </r>
  <r>
    <s v="Yes"/>
    <s v="Travel_Rarely"/>
    <x v="0"/>
    <s v="Ex-Employees"/>
    <x v="1"/>
    <x v="2"/>
    <s v="STAFF-1033"/>
    <n v="1033"/>
    <x v="0"/>
    <x v="4"/>
    <x v="1"/>
    <s v="No"/>
    <s v="Y"/>
    <n v="2"/>
    <n v="-2"/>
    <n v="0"/>
    <n v="37"/>
    <x v="0"/>
    <n v="1"/>
    <n v="1"/>
    <n v="0"/>
    <n v="1141"/>
    <n v="11"/>
    <s v="Associates Degree"/>
    <n v="1"/>
    <n v="1"/>
    <n v="61"/>
    <n v="1"/>
    <n v="2"/>
    <n v="3"/>
    <n v="4777"/>
    <n v="14382"/>
    <n v="5"/>
    <n v="15"/>
    <n v="3"/>
    <n v="1"/>
    <n v="80"/>
    <x v="0"/>
    <n v="15"/>
    <n v="1"/>
    <n v="1"/>
    <n v="0"/>
    <n v="0"/>
    <n v="0"/>
  </r>
  <r>
    <s v="No"/>
    <s v="Travel_Frequently"/>
    <x v="3"/>
    <s v="Current Employees"/>
    <x v="1"/>
    <x v="2"/>
    <s v="STAFF-1034"/>
    <n v="1034"/>
    <x v="1"/>
    <x v="4"/>
    <x v="1"/>
    <s v="Yes"/>
    <s v="Y"/>
    <n v="3"/>
    <n v="-2"/>
    <n v="0"/>
    <n v="55"/>
    <x v="1"/>
    <m/>
    <n v="0"/>
    <n v="1"/>
    <n v="135"/>
    <n v="18"/>
    <s v="Master's Degree"/>
    <n v="1"/>
    <n v="3"/>
    <n v="62"/>
    <n v="3"/>
    <n v="2"/>
    <n v="3"/>
    <n v="6385"/>
    <n v="12992"/>
    <n v="3"/>
    <n v="14"/>
    <n v="3"/>
    <n v="4"/>
    <n v="80"/>
    <x v="3"/>
    <n v="17"/>
    <n v="3"/>
    <n v="8"/>
    <n v="7"/>
    <n v="6"/>
    <n v="7"/>
  </r>
  <r>
    <s v="No"/>
    <s v="Non-Travel"/>
    <x v="0"/>
    <s v="Current Employees"/>
    <x v="1"/>
    <x v="0"/>
    <s v="STAFF-1035"/>
    <n v="1035"/>
    <x v="0"/>
    <x v="7"/>
    <x v="2"/>
    <s v="No"/>
    <s v="Y"/>
    <n v="3"/>
    <n v="-2"/>
    <n v="0"/>
    <n v="41"/>
    <x v="1"/>
    <m/>
    <n v="0"/>
    <n v="1"/>
    <n v="247"/>
    <n v="7"/>
    <s v="High School"/>
    <n v="1"/>
    <n v="2"/>
    <n v="55"/>
    <n v="1"/>
    <n v="5"/>
    <n v="1"/>
    <n v="19973"/>
    <n v="20284"/>
    <n v="1"/>
    <n v="22"/>
    <n v="4"/>
    <n v="2"/>
    <n v="80"/>
    <x v="3"/>
    <n v="21"/>
    <n v="3"/>
    <n v="21"/>
    <n v="16"/>
    <n v="5"/>
    <n v="10"/>
  </r>
  <r>
    <s v="No"/>
    <s v="Travel_Rarely"/>
    <x v="0"/>
    <s v="Current Employees"/>
    <x v="0"/>
    <x v="0"/>
    <s v="STAFF-1036"/>
    <n v="1036"/>
    <x v="1"/>
    <x v="0"/>
    <x v="0"/>
    <s v="Yes"/>
    <s v="Y"/>
    <n v="1"/>
    <n v="-2"/>
    <n v="0"/>
    <n v="38"/>
    <x v="1"/>
    <m/>
    <n v="0"/>
    <n v="1"/>
    <n v="1035"/>
    <n v="3"/>
    <s v="Master's Degree"/>
    <n v="1"/>
    <n v="2"/>
    <n v="42"/>
    <n v="3"/>
    <n v="2"/>
    <n v="1"/>
    <n v="6861"/>
    <n v="4981"/>
    <n v="8"/>
    <n v="12"/>
    <n v="3"/>
    <n v="3"/>
    <n v="80"/>
    <x v="0"/>
    <n v="19"/>
    <n v="3"/>
    <n v="1"/>
    <n v="0"/>
    <n v="0"/>
    <n v="0"/>
  </r>
  <r>
    <s v="Yes"/>
    <s v="Non-Travel"/>
    <x v="2"/>
    <s v="Ex-Employees"/>
    <x v="0"/>
    <x v="2"/>
    <s v="STAFF-1037"/>
    <n v="1037"/>
    <x v="1"/>
    <x v="0"/>
    <x v="0"/>
    <s v="No"/>
    <s v="Y"/>
    <n v="6"/>
    <n v="-2"/>
    <n v="0"/>
    <n v="26"/>
    <x v="0"/>
    <n v="1"/>
    <n v="1"/>
    <n v="0"/>
    <n v="265"/>
    <n v="29"/>
    <s v="Associates Degree"/>
    <n v="1"/>
    <n v="2"/>
    <n v="79"/>
    <n v="1"/>
    <n v="2"/>
    <n v="3"/>
    <n v="4969"/>
    <n v="21813"/>
    <n v="8"/>
    <n v="18"/>
    <n v="3"/>
    <n v="4"/>
    <n v="80"/>
    <x v="0"/>
    <n v="7"/>
    <n v="3"/>
    <n v="2"/>
    <n v="2"/>
    <n v="2"/>
    <n v="2"/>
  </r>
  <r>
    <s v="Yes"/>
    <s v="Travel_Rarely"/>
    <x v="1"/>
    <s v="Ex-Employees"/>
    <x v="0"/>
    <x v="3"/>
    <s v="STAFF-1038"/>
    <n v="1038"/>
    <x v="0"/>
    <x v="5"/>
    <x v="1"/>
    <s v="No"/>
    <s v="Y"/>
    <n v="3"/>
    <n v="-2"/>
    <n v="0"/>
    <n v="52"/>
    <x v="0"/>
    <n v="1"/>
    <n v="1"/>
    <n v="0"/>
    <n v="266"/>
    <n v="2"/>
    <s v="High School"/>
    <n v="1"/>
    <n v="1"/>
    <n v="57"/>
    <n v="1"/>
    <n v="5"/>
    <n v="2"/>
    <n v="19845"/>
    <n v="25846"/>
    <n v="1"/>
    <n v="15"/>
    <n v="3"/>
    <n v="4"/>
    <n v="80"/>
    <x v="1"/>
    <n v="33"/>
    <n v="3"/>
    <n v="32"/>
    <n v="14"/>
    <n v="6"/>
    <n v="9"/>
  </r>
  <r>
    <s v="No"/>
    <s v="Travel_Rarely"/>
    <x v="0"/>
    <s v="Current Employees"/>
    <x v="0"/>
    <x v="2"/>
    <s v="STAFF-1039"/>
    <n v="1039"/>
    <x v="0"/>
    <x v="0"/>
    <x v="1"/>
    <s v="Yes"/>
    <s v="Y"/>
    <n v="2"/>
    <n v="-2"/>
    <n v="0"/>
    <n v="44"/>
    <x v="1"/>
    <m/>
    <n v="0"/>
    <n v="1"/>
    <n v="1448"/>
    <n v="28"/>
    <s v="Bachelor's Degree"/>
    <n v="1"/>
    <n v="4"/>
    <n v="53"/>
    <n v="4"/>
    <n v="4"/>
    <n v="4"/>
    <n v="13320"/>
    <n v="11737"/>
    <n v="3"/>
    <n v="18"/>
    <n v="3"/>
    <n v="3"/>
    <n v="80"/>
    <x v="1"/>
    <n v="23"/>
    <n v="3"/>
    <n v="12"/>
    <n v="11"/>
    <n v="11"/>
    <n v="11"/>
  </r>
  <r>
    <s v="No"/>
    <s v="Non-Travel"/>
    <x v="1"/>
    <s v="Current Employees"/>
    <x v="0"/>
    <x v="0"/>
    <s v="STAFF-1040"/>
    <n v="1040"/>
    <x v="0"/>
    <x v="0"/>
    <x v="1"/>
    <s v="No"/>
    <s v="Y"/>
    <n v="3"/>
    <n v="-2"/>
    <n v="0"/>
    <n v="50"/>
    <x v="1"/>
    <m/>
    <n v="0"/>
    <n v="1"/>
    <n v="145"/>
    <n v="1"/>
    <s v="Bachelor's Degree"/>
    <n v="1"/>
    <n v="4"/>
    <n v="95"/>
    <n v="3"/>
    <n v="2"/>
    <n v="1"/>
    <n v="6347"/>
    <n v="24920"/>
    <n v="0"/>
    <n v="12"/>
    <n v="3"/>
    <n v="1"/>
    <n v="80"/>
    <x v="1"/>
    <n v="19"/>
    <n v="3"/>
    <n v="18"/>
    <n v="7"/>
    <n v="0"/>
    <n v="13"/>
  </r>
  <r>
    <s v="Yes"/>
    <s v="Travel_Rarely"/>
    <x v="0"/>
    <s v="Ex-Employees"/>
    <x v="1"/>
    <x v="0"/>
    <s v="STAFF-1042"/>
    <n v="1042"/>
    <x v="0"/>
    <x v="2"/>
    <x v="0"/>
    <s v="No"/>
    <s v="Y"/>
    <n v="1"/>
    <n v="-2"/>
    <n v="0"/>
    <n v="36"/>
    <x v="0"/>
    <n v="1"/>
    <n v="1"/>
    <n v="0"/>
    <n v="885"/>
    <n v="16"/>
    <s v="Master's Degree"/>
    <n v="1"/>
    <n v="3"/>
    <n v="43"/>
    <n v="4"/>
    <n v="1"/>
    <n v="1"/>
    <n v="2743"/>
    <n v="8269"/>
    <n v="1"/>
    <n v="16"/>
    <n v="3"/>
    <n v="3"/>
    <n v="80"/>
    <x v="0"/>
    <n v="18"/>
    <n v="3"/>
    <n v="17"/>
    <n v="13"/>
    <n v="15"/>
    <n v="14"/>
  </r>
  <r>
    <s v="No"/>
    <s v="Travel_Frequently"/>
    <x v="0"/>
    <s v="Current Employees"/>
    <x v="1"/>
    <x v="2"/>
    <s v="STAFF-1043"/>
    <n v="1043"/>
    <x v="0"/>
    <x v="3"/>
    <x v="0"/>
    <s v="Yes"/>
    <s v="Y"/>
    <n v="2"/>
    <n v="-2"/>
    <n v="0"/>
    <n v="39"/>
    <x v="1"/>
    <m/>
    <n v="0"/>
    <n v="1"/>
    <n v="945"/>
    <n v="22"/>
    <s v="Bachelor's Degree"/>
    <n v="1"/>
    <n v="4"/>
    <n v="82"/>
    <n v="3"/>
    <n v="3"/>
    <n v="3"/>
    <n v="10880"/>
    <n v="5083"/>
    <n v="1"/>
    <n v="13"/>
    <n v="3"/>
    <n v="3"/>
    <n v="80"/>
    <x v="0"/>
    <n v="21"/>
    <n v="3"/>
    <n v="21"/>
    <n v="6"/>
    <n v="2"/>
    <n v="8"/>
  </r>
  <r>
    <s v="No"/>
    <s v="Non-Travel"/>
    <x v="2"/>
    <s v="Current Employees"/>
    <x v="0"/>
    <x v="0"/>
    <s v="STAFF-1044"/>
    <n v="1044"/>
    <x v="0"/>
    <x v="6"/>
    <x v="0"/>
    <s v="No"/>
    <s v="Y"/>
    <n v="2"/>
    <n v="-2"/>
    <n v="0"/>
    <n v="33"/>
    <x v="1"/>
    <m/>
    <n v="0"/>
    <n v="1"/>
    <n v="1038"/>
    <n v="8"/>
    <s v="High School"/>
    <n v="1"/>
    <n v="2"/>
    <n v="88"/>
    <n v="2"/>
    <n v="1"/>
    <n v="1"/>
    <n v="2342"/>
    <n v="21437"/>
    <n v="0"/>
    <n v="19"/>
    <n v="3"/>
    <n v="4"/>
    <n v="80"/>
    <x v="0"/>
    <n v="3"/>
    <n v="2"/>
    <n v="2"/>
    <n v="2"/>
    <n v="2"/>
    <n v="2"/>
  </r>
  <r>
    <s v="No"/>
    <s v="Travel_Rarely"/>
    <x v="1"/>
    <s v="Current Employees"/>
    <x v="0"/>
    <x v="0"/>
    <s v="STAFF-1045"/>
    <n v="1045"/>
    <x v="0"/>
    <x v="5"/>
    <x v="1"/>
    <s v="No"/>
    <s v="Y"/>
    <n v="4"/>
    <n v="-2"/>
    <n v="0"/>
    <n v="45"/>
    <x v="1"/>
    <m/>
    <n v="0"/>
    <n v="1"/>
    <n v="1234"/>
    <n v="11"/>
    <s v="Associates Degree"/>
    <n v="1"/>
    <n v="4"/>
    <n v="90"/>
    <n v="3"/>
    <n v="4"/>
    <n v="1"/>
    <n v="17650"/>
    <n v="5404"/>
    <n v="3"/>
    <n v="13"/>
    <n v="3"/>
    <n v="2"/>
    <n v="80"/>
    <x v="1"/>
    <n v="26"/>
    <n v="4"/>
    <n v="9"/>
    <n v="3"/>
    <n v="1"/>
    <n v="1"/>
  </r>
  <r>
    <s v="No"/>
    <s v="Non-Travel"/>
    <x v="2"/>
    <s v="Current Employees"/>
    <x v="1"/>
    <x v="2"/>
    <s v="STAFF-1046"/>
    <n v="1046"/>
    <x v="0"/>
    <x v="2"/>
    <x v="0"/>
    <s v="No"/>
    <s v="Y"/>
    <n v="2"/>
    <n v="-2"/>
    <n v="0"/>
    <n v="32"/>
    <x v="1"/>
    <m/>
    <n v="0"/>
    <n v="1"/>
    <n v="1109"/>
    <n v="29"/>
    <s v="Master's Degree"/>
    <n v="1"/>
    <n v="4"/>
    <n v="69"/>
    <n v="3"/>
    <n v="1"/>
    <n v="3"/>
    <n v="4025"/>
    <n v="11135"/>
    <n v="9"/>
    <n v="12"/>
    <n v="3"/>
    <n v="2"/>
    <n v="80"/>
    <x v="0"/>
    <n v="10"/>
    <n v="3"/>
    <n v="8"/>
    <n v="7"/>
    <n v="7"/>
    <n v="7"/>
  </r>
  <r>
    <s v="No"/>
    <s v="Travel_Rarely"/>
    <x v="2"/>
    <s v="Current Employees"/>
    <x v="0"/>
    <x v="3"/>
    <s v="STAFF-1047"/>
    <n v="1047"/>
    <x v="1"/>
    <x v="0"/>
    <x v="2"/>
    <s v="No"/>
    <s v="Y"/>
    <n v="2"/>
    <n v="-2"/>
    <n v="0"/>
    <n v="34"/>
    <x v="1"/>
    <m/>
    <n v="0"/>
    <n v="1"/>
    <n v="216"/>
    <n v="1"/>
    <s v="Master's Degree"/>
    <n v="1"/>
    <n v="2"/>
    <n v="75"/>
    <n v="4"/>
    <n v="2"/>
    <n v="2"/>
    <n v="9725"/>
    <n v="12278"/>
    <n v="0"/>
    <n v="11"/>
    <n v="3"/>
    <n v="4"/>
    <n v="80"/>
    <x v="1"/>
    <n v="16"/>
    <n v="2"/>
    <n v="15"/>
    <n v="1"/>
    <n v="0"/>
    <n v="9"/>
  </r>
  <r>
    <s v="No"/>
    <s v="Travel_Rarely"/>
    <x v="3"/>
    <s v="Current Employees"/>
    <x v="0"/>
    <x v="4"/>
    <s v="STAFF-1048"/>
    <n v="1048"/>
    <x v="1"/>
    <x v="5"/>
    <x v="1"/>
    <s v="Yes"/>
    <s v="Y"/>
    <n v="1"/>
    <n v="-2"/>
    <n v="0"/>
    <n v="59"/>
    <x v="1"/>
    <m/>
    <n v="0"/>
    <n v="1"/>
    <n v="1089"/>
    <n v="1"/>
    <s v="Associates Degree"/>
    <n v="1"/>
    <n v="4"/>
    <n v="66"/>
    <n v="3"/>
    <n v="3"/>
    <n v="4"/>
    <n v="11904"/>
    <n v="11038"/>
    <n v="3"/>
    <n v="14"/>
    <n v="3"/>
    <n v="3"/>
    <n v="80"/>
    <x v="1"/>
    <n v="14"/>
    <n v="1"/>
    <n v="6"/>
    <n v="4"/>
    <n v="0"/>
    <n v="4"/>
  </r>
  <r>
    <s v="No"/>
    <s v="Travel_Rarely"/>
    <x v="1"/>
    <s v="Current Employees"/>
    <x v="2"/>
    <x v="2"/>
    <s v="STAFF-1049"/>
    <n v="1049"/>
    <x v="1"/>
    <x v="8"/>
    <x v="0"/>
    <s v="No"/>
    <s v="Y"/>
    <n v="3"/>
    <n v="-2"/>
    <n v="0"/>
    <n v="45"/>
    <x v="1"/>
    <m/>
    <n v="0"/>
    <n v="1"/>
    <n v="788"/>
    <n v="24"/>
    <s v="Master's Degree"/>
    <n v="1"/>
    <n v="2"/>
    <n v="36"/>
    <n v="3"/>
    <n v="1"/>
    <n v="3"/>
    <n v="2177"/>
    <n v="8318"/>
    <n v="1"/>
    <n v="16"/>
    <n v="3"/>
    <n v="1"/>
    <n v="80"/>
    <x v="0"/>
    <n v="6"/>
    <n v="3"/>
    <n v="6"/>
    <n v="3"/>
    <n v="0"/>
    <n v="4"/>
  </r>
  <r>
    <s v="No"/>
    <s v="Travel_Frequently"/>
    <x v="1"/>
    <s v="Current Employees"/>
    <x v="0"/>
    <x v="3"/>
    <s v="STAFF-1050"/>
    <n v="1050"/>
    <x v="0"/>
    <x v="0"/>
    <x v="1"/>
    <s v="No"/>
    <s v="Y"/>
    <n v="2"/>
    <n v="-2"/>
    <n v="0"/>
    <n v="53"/>
    <x v="1"/>
    <m/>
    <n v="0"/>
    <n v="1"/>
    <n v="124"/>
    <n v="2"/>
    <s v="Bachelor's Degree"/>
    <n v="1"/>
    <n v="3"/>
    <n v="38"/>
    <n v="2"/>
    <n v="3"/>
    <n v="2"/>
    <n v="7525"/>
    <n v="23537"/>
    <n v="2"/>
    <n v="12"/>
    <n v="3"/>
    <n v="1"/>
    <n v="80"/>
    <x v="1"/>
    <n v="30"/>
    <n v="3"/>
    <n v="15"/>
    <n v="7"/>
    <n v="6"/>
    <n v="12"/>
  </r>
  <r>
    <s v="Yes"/>
    <s v="Travel_Rarely"/>
    <x v="0"/>
    <s v="Ex-Employees"/>
    <x v="1"/>
    <x v="1"/>
    <s v="STAFF-1052"/>
    <n v="1052"/>
    <x v="1"/>
    <x v="2"/>
    <x v="2"/>
    <s v="No"/>
    <s v="Y"/>
    <n v="3"/>
    <n v="-2"/>
    <n v="0"/>
    <n v="36"/>
    <x v="0"/>
    <n v="1"/>
    <n v="1"/>
    <n v="0"/>
    <n v="660"/>
    <n v="15"/>
    <s v="Bachelor's Degree"/>
    <n v="1"/>
    <n v="1"/>
    <n v="81"/>
    <n v="3"/>
    <n v="2"/>
    <n v="3"/>
    <n v="4834"/>
    <n v="7858"/>
    <n v="7"/>
    <n v="14"/>
    <n v="3"/>
    <n v="2"/>
    <n v="80"/>
    <x v="1"/>
    <n v="9"/>
    <n v="2"/>
    <n v="1"/>
    <n v="0"/>
    <n v="0"/>
    <n v="0"/>
  </r>
  <r>
    <s v="Yes"/>
    <s v="Travel_Frequently"/>
    <x v="2"/>
    <s v="Ex-Employees"/>
    <x v="1"/>
    <x v="0"/>
    <s v="STAFF-1053"/>
    <n v="1053"/>
    <x v="1"/>
    <x v="1"/>
    <x v="1"/>
    <s v="Yes"/>
    <s v="Y"/>
    <n v="2"/>
    <n v="-2"/>
    <n v="0"/>
    <n v="26"/>
    <x v="0"/>
    <n v="1"/>
    <n v="1"/>
    <n v="0"/>
    <n v="342"/>
    <n v="2"/>
    <s v="Bachelor's Degree"/>
    <n v="1"/>
    <n v="1"/>
    <n v="57"/>
    <n v="3"/>
    <n v="1"/>
    <n v="1"/>
    <n v="2042"/>
    <n v="15346"/>
    <n v="6"/>
    <n v="14"/>
    <n v="3"/>
    <n v="2"/>
    <n v="80"/>
    <x v="1"/>
    <n v="6"/>
    <n v="3"/>
    <n v="3"/>
    <n v="2"/>
    <n v="1"/>
    <n v="2"/>
  </r>
  <r>
    <s v="No"/>
    <s v="Travel_Rarely"/>
    <x v="2"/>
    <s v="Current Employees"/>
    <x v="0"/>
    <x v="0"/>
    <s v="STAFF-1055"/>
    <n v="1055"/>
    <x v="0"/>
    <x v="6"/>
    <x v="1"/>
    <s v="Yes"/>
    <s v="Y"/>
    <n v="2"/>
    <n v="-2"/>
    <n v="0"/>
    <n v="34"/>
    <x v="1"/>
    <m/>
    <n v="0"/>
    <n v="1"/>
    <n v="1333"/>
    <n v="10"/>
    <s v="Master's Degree"/>
    <n v="1"/>
    <n v="3"/>
    <n v="87"/>
    <n v="3"/>
    <n v="1"/>
    <n v="1"/>
    <n v="2220"/>
    <n v="18410"/>
    <n v="1"/>
    <n v="19"/>
    <n v="3"/>
    <n v="4"/>
    <n v="80"/>
    <x v="1"/>
    <n v="1"/>
    <n v="3"/>
    <n v="1"/>
    <n v="1"/>
    <n v="0"/>
    <n v="0"/>
  </r>
  <r>
    <s v="No"/>
    <s v="Travel_Rarely"/>
    <x v="2"/>
    <s v="Current Employees"/>
    <x v="0"/>
    <x v="2"/>
    <s v="STAFF-1056"/>
    <n v="1056"/>
    <x v="1"/>
    <x v="6"/>
    <x v="1"/>
    <s v="No"/>
    <s v="Y"/>
    <n v="5"/>
    <n v="-2"/>
    <n v="0"/>
    <n v="28"/>
    <x v="1"/>
    <m/>
    <n v="0"/>
    <n v="1"/>
    <n v="1144"/>
    <n v="10"/>
    <s v="High School"/>
    <n v="1"/>
    <n v="4"/>
    <n v="74"/>
    <n v="3"/>
    <n v="1"/>
    <n v="3"/>
    <n v="1052"/>
    <n v="23384"/>
    <n v="1"/>
    <n v="22"/>
    <n v="4"/>
    <n v="2"/>
    <n v="80"/>
    <x v="0"/>
    <n v="1"/>
    <n v="3"/>
    <n v="1"/>
    <n v="0"/>
    <n v="0"/>
    <n v="0"/>
  </r>
  <r>
    <s v="No"/>
    <s v="Travel_Frequently"/>
    <x v="0"/>
    <s v="Current Employees"/>
    <x v="1"/>
    <x v="1"/>
    <s v="STAFF-1060"/>
    <n v="1060"/>
    <x v="1"/>
    <x v="1"/>
    <x v="1"/>
    <s v="No"/>
    <s v="Y"/>
    <n v="2"/>
    <n v="-2"/>
    <n v="0"/>
    <n v="38"/>
    <x v="1"/>
    <m/>
    <n v="0"/>
    <n v="1"/>
    <n v="1186"/>
    <n v="3"/>
    <s v="Master's Degree"/>
    <n v="1"/>
    <n v="3"/>
    <n v="44"/>
    <n v="3"/>
    <n v="1"/>
    <n v="3"/>
    <n v="2821"/>
    <n v="2997"/>
    <n v="3"/>
    <n v="16"/>
    <n v="3"/>
    <n v="1"/>
    <n v="80"/>
    <x v="1"/>
    <n v="8"/>
    <n v="3"/>
    <n v="2"/>
    <n v="2"/>
    <n v="2"/>
    <n v="2"/>
  </r>
  <r>
    <s v="No"/>
    <s v="Travel_Rarely"/>
    <x v="1"/>
    <s v="Current Employees"/>
    <x v="1"/>
    <x v="2"/>
    <s v="STAFF-1061"/>
    <n v="1061"/>
    <x v="1"/>
    <x v="7"/>
    <x v="1"/>
    <s v="Yes"/>
    <s v="Y"/>
    <n v="2"/>
    <n v="-2"/>
    <n v="0"/>
    <n v="50"/>
    <x v="1"/>
    <m/>
    <n v="0"/>
    <n v="1"/>
    <n v="1464"/>
    <n v="2"/>
    <s v="Master's Degree"/>
    <n v="1"/>
    <n v="2"/>
    <n v="62"/>
    <n v="3"/>
    <n v="5"/>
    <n v="3"/>
    <n v="19237"/>
    <n v="12853"/>
    <n v="2"/>
    <n v="11"/>
    <n v="3"/>
    <n v="4"/>
    <n v="80"/>
    <x v="1"/>
    <n v="29"/>
    <n v="2"/>
    <n v="8"/>
    <n v="1"/>
    <n v="7"/>
    <n v="7"/>
  </r>
  <r>
    <s v="No"/>
    <s v="Travel_Rarely"/>
    <x v="0"/>
    <s v="Current Employees"/>
    <x v="1"/>
    <x v="1"/>
    <s v="STAFF-1062"/>
    <n v="1062"/>
    <x v="0"/>
    <x v="4"/>
    <x v="0"/>
    <s v="No"/>
    <s v="Y"/>
    <n v="3"/>
    <n v="-2"/>
    <n v="0"/>
    <n v="37"/>
    <x v="1"/>
    <m/>
    <n v="0"/>
    <n v="1"/>
    <n v="124"/>
    <n v="3"/>
    <s v="Bachelor's Degree"/>
    <n v="1"/>
    <n v="4"/>
    <n v="35"/>
    <n v="3"/>
    <n v="2"/>
    <n v="3"/>
    <n v="4107"/>
    <n v="13848"/>
    <n v="3"/>
    <n v="15"/>
    <n v="3"/>
    <n v="1"/>
    <n v="80"/>
    <x v="0"/>
    <n v="8"/>
    <n v="2"/>
    <n v="4"/>
    <n v="3"/>
    <n v="0"/>
    <n v="1"/>
  </r>
  <r>
    <s v="No"/>
    <s v="Travel_Rarely"/>
    <x v="0"/>
    <s v="Current Employees"/>
    <x v="0"/>
    <x v="3"/>
    <s v="STAFF-1066"/>
    <n v="1066"/>
    <x v="1"/>
    <x v="0"/>
    <x v="1"/>
    <s v="No"/>
    <s v="Y"/>
    <n v="3"/>
    <n v="-2"/>
    <n v="0"/>
    <n v="40"/>
    <x v="1"/>
    <m/>
    <n v="0"/>
    <n v="1"/>
    <n v="300"/>
    <n v="26"/>
    <s v="Bachelor's Degree"/>
    <n v="1"/>
    <n v="3"/>
    <n v="74"/>
    <n v="3"/>
    <n v="2"/>
    <n v="2"/>
    <n v="8396"/>
    <n v="22217"/>
    <n v="1"/>
    <n v="14"/>
    <n v="3"/>
    <n v="2"/>
    <n v="80"/>
    <x v="1"/>
    <n v="8"/>
    <n v="2"/>
    <n v="7"/>
    <n v="7"/>
    <n v="7"/>
    <n v="5"/>
  </r>
  <r>
    <s v="No"/>
    <s v="Travel_Frequently"/>
    <x v="2"/>
    <s v="Current Employees"/>
    <x v="1"/>
    <x v="2"/>
    <s v="STAFF-1068"/>
    <n v="1068"/>
    <x v="0"/>
    <x v="1"/>
    <x v="2"/>
    <s v="No"/>
    <s v="Y"/>
    <n v="5"/>
    <n v="-2"/>
    <n v="0"/>
    <n v="26"/>
    <x v="1"/>
    <m/>
    <n v="0"/>
    <n v="1"/>
    <n v="921"/>
    <n v="1"/>
    <s v="High School"/>
    <n v="1"/>
    <n v="1"/>
    <n v="66"/>
    <n v="2"/>
    <n v="1"/>
    <n v="3"/>
    <n v="2007"/>
    <n v="25265"/>
    <n v="1"/>
    <n v="13"/>
    <n v="3"/>
    <n v="3"/>
    <n v="80"/>
    <x v="3"/>
    <n v="5"/>
    <n v="3"/>
    <n v="5"/>
    <n v="3"/>
    <n v="1"/>
    <n v="3"/>
  </r>
  <r>
    <s v="No"/>
    <s v="Travel_Rarely"/>
    <x v="1"/>
    <s v="Current Employees"/>
    <x v="1"/>
    <x v="2"/>
    <s v="STAFF-1069"/>
    <n v="1069"/>
    <x v="1"/>
    <x v="7"/>
    <x v="2"/>
    <s v="No"/>
    <s v="Y"/>
    <n v="0"/>
    <n v="-2"/>
    <n v="0"/>
    <n v="46"/>
    <x v="1"/>
    <m/>
    <n v="0"/>
    <n v="1"/>
    <n v="430"/>
    <n v="1"/>
    <s v="Master's Degree"/>
    <n v="1"/>
    <n v="4"/>
    <n v="40"/>
    <n v="3"/>
    <n v="5"/>
    <n v="4"/>
    <n v="19627"/>
    <n v="21445"/>
    <n v="9"/>
    <n v="17"/>
    <n v="3"/>
    <n v="4"/>
    <n v="80"/>
    <x v="3"/>
    <n v="23"/>
    <n v="3"/>
    <n v="2"/>
    <n v="2"/>
    <n v="2"/>
    <n v="2"/>
  </r>
  <r>
    <s v="No"/>
    <s v="Travel_Rarely"/>
    <x v="1"/>
    <s v="Current Employees"/>
    <x v="0"/>
    <x v="0"/>
    <s v="STAFF-1070"/>
    <n v="1070"/>
    <x v="0"/>
    <x v="0"/>
    <x v="1"/>
    <s v="No"/>
    <s v="Y"/>
    <n v="4"/>
    <n v="-2"/>
    <n v="0"/>
    <n v="54"/>
    <x v="1"/>
    <m/>
    <n v="0"/>
    <n v="1"/>
    <n v="1082"/>
    <n v="2"/>
    <s v="Master's Degree"/>
    <n v="1"/>
    <n v="3"/>
    <n v="41"/>
    <n v="2"/>
    <n v="3"/>
    <n v="1"/>
    <n v="10686"/>
    <n v="8392"/>
    <n v="6"/>
    <n v="11"/>
    <n v="3"/>
    <n v="2"/>
    <n v="80"/>
    <x v="1"/>
    <n v="13"/>
    <n v="3"/>
    <n v="9"/>
    <n v="4"/>
    <n v="7"/>
    <n v="0"/>
  </r>
  <r>
    <s v="No"/>
    <s v="Travel_Frequently"/>
    <x v="3"/>
    <s v="Current Employees"/>
    <x v="1"/>
    <x v="2"/>
    <s v="STAFF-1071"/>
    <n v="1071"/>
    <x v="0"/>
    <x v="1"/>
    <x v="1"/>
    <s v="No"/>
    <s v="Y"/>
    <n v="4"/>
    <n v="-2"/>
    <n v="0"/>
    <n v="56"/>
    <x v="1"/>
    <m/>
    <n v="0"/>
    <n v="1"/>
    <n v="1240"/>
    <n v="9"/>
    <s v="Bachelor's Degree"/>
    <n v="1"/>
    <n v="1"/>
    <n v="63"/>
    <n v="3"/>
    <n v="1"/>
    <n v="3"/>
    <n v="2942"/>
    <n v="12154"/>
    <n v="2"/>
    <n v="19"/>
    <n v="3"/>
    <n v="2"/>
    <n v="80"/>
    <x v="1"/>
    <n v="18"/>
    <n v="3"/>
    <n v="5"/>
    <n v="4"/>
    <n v="0"/>
    <n v="3"/>
  </r>
  <r>
    <s v="No"/>
    <s v="Travel_Rarely"/>
    <x v="0"/>
    <s v="Current Employees"/>
    <x v="1"/>
    <x v="2"/>
    <s v="STAFF-1073"/>
    <n v="1073"/>
    <x v="0"/>
    <x v="3"/>
    <x v="0"/>
    <s v="No"/>
    <s v="Y"/>
    <n v="2"/>
    <n v="-2"/>
    <n v="0"/>
    <n v="36"/>
    <x v="1"/>
    <m/>
    <n v="0"/>
    <n v="1"/>
    <n v="796"/>
    <n v="12"/>
    <s v="Doctoral Degree"/>
    <n v="1"/>
    <n v="4"/>
    <n v="51"/>
    <n v="2"/>
    <n v="3"/>
    <n v="4"/>
    <n v="8858"/>
    <n v="15669"/>
    <n v="0"/>
    <n v="11"/>
    <n v="3"/>
    <n v="2"/>
    <n v="80"/>
    <x v="0"/>
    <n v="15"/>
    <n v="2"/>
    <n v="14"/>
    <n v="8"/>
    <n v="7"/>
    <n v="8"/>
  </r>
  <r>
    <s v="No"/>
    <s v="Non-Travel"/>
    <x v="3"/>
    <s v="Current Employees"/>
    <x v="1"/>
    <x v="2"/>
    <s v="STAFF-1074"/>
    <n v="1074"/>
    <x v="1"/>
    <x v="5"/>
    <x v="0"/>
    <s v="No"/>
    <s v="Y"/>
    <n v="3"/>
    <n v="-2"/>
    <n v="0"/>
    <n v="55"/>
    <x v="1"/>
    <m/>
    <n v="0"/>
    <n v="1"/>
    <n v="444"/>
    <n v="2"/>
    <s v="High School"/>
    <n v="1"/>
    <n v="3"/>
    <n v="40"/>
    <n v="2"/>
    <n v="4"/>
    <n v="3"/>
    <n v="16756"/>
    <n v="17323"/>
    <n v="7"/>
    <n v="15"/>
    <n v="3"/>
    <n v="2"/>
    <n v="80"/>
    <x v="0"/>
    <n v="31"/>
    <n v="4"/>
    <n v="9"/>
    <n v="7"/>
    <n v="6"/>
    <n v="2"/>
  </r>
  <r>
    <s v="No"/>
    <s v="Travel_Rarely"/>
    <x v="0"/>
    <s v="Current Employees"/>
    <x v="0"/>
    <x v="2"/>
    <s v="STAFF-1076"/>
    <n v="1076"/>
    <x v="1"/>
    <x v="0"/>
    <x v="2"/>
    <s v="No"/>
    <s v="Y"/>
    <n v="5"/>
    <n v="-2"/>
    <n v="0"/>
    <n v="43"/>
    <x v="1"/>
    <m/>
    <n v="0"/>
    <n v="1"/>
    <n v="415"/>
    <n v="25"/>
    <s v="Bachelor's Degree"/>
    <n v="1"/>
    <n v="3"/>
    <n v="79"/>
    <n v="2"/>
    <n v="3"/>
    <n v="4"/>
    <n v="10798"/>
    <n v="5268"/>
    <n v="5"/>
    <n v="13"/>
    <n v="3"/>
    <n v="3"/>
    <n v="80"/>
    <x v="1"/>
    <n v="18"/>
    <n v="3"/>
    <n v="1"/>
    <n v="0"/>
    <n v="0"/>
    <n v="0"/>
  </r>
  <r>
    <s v="Yes"/>
    <s v="Travel_Frequently"/>
    <x v="4"/>
    <s v="Ex-Employees"/>
    <x v="0"/>
    <x v="3"/>
    <s v="STAFF-1077"/>
    <n v="1077"/>
    <x v="0"/>
    <x v="6"/>
    <x v="0"/>
    <s v="Yes"/>
    <s v="Y"/>
    <n v="3"/>
    <n v="-2"/>
    <n v="0"/>
    <n v="20"/>
    <x v="0"/>
    <n v="1"/>
    <n v="1"/>
    <n v="0"/>
    <n v="769"/>
    <n v="9"/>
    <s v="Bachelor's Degree"/>
    <n v="1"/>
    <n v="4"/>
    <n v="54"/>
    <n v="3"/>
    <n v="1"/>
    <n v="2"/>
    <n v="2323"/>
    <n v="17205"/>
    <n v="1"/>
    <n v="14"/>
    <n v="3"/>
    <n v="2"/>
    <n v="80"/>
    <x v="0"/>
    <n v="2"/>
    <n v="3"/>
    <n v="2"/>
    <n v="2"/>
    <n v="0"/>
    <n v="2"/>
  </r>
  <r>
    <s v="Yes"/>
    <s v="Travel_Rarely"/>
    <x v="4"/>
    <s v="Ex-Employees"/>
    <x v="1"/>
    <x v="0"/>
    <s v="STAFF-1079"/>
    <n v="1079"/>
    <x v="0"/>
    <x v="2"/>
    <x v="0"/>
    <s v="No"/>
    <s v="Y"/>
    <n v="6"/>
    <n v="-2"/>
    <n v="0"/>
    <n v="21"/>
    <x v="0"/>
    <n v="1"/>
    <n v="1"/>
    <n v="0"/>
    <n v="1334"/>
    <n v="10"/>
    <s v="Bachelor's Degree"/>
    <n v="1"/>
    <n v="3"/>
    <n v="36"/>
    <n v="2"/>
    <n v="1"/>
    <n v="1"/>
    <n v="1416"/>
    <n v="17258"/>
    <n v="1"/>
    <n v="13"/>
    <n v="3"/>
    <n v="1"/>
    <n v="80"/>
    <x v="0"/>
    <n v="1"/>
    <n v="2"/>
    <n v="1"/>
    <n v="0"/>
    <n v="1"/>
    <n v="0"/>
  </r>
  <r>
    <s v="No"/>
    <s v="Travel_Rarely"/>
    <x v="1"/>
    <s v="Current Employees"/>
    <x v="1"/>
    <x v="0"/>
    <s v="STAFF-1080"/>
    <n v="1080"/>
    <x v="0"/>
    <x v="1"/>
    <x v="2"/>
    <s v="Yes"/>
    <s v="Y"/>
    <n v="2"/>
    <n v="-2"/>
    <n v="0"/>
    <n v="46"/>
    <x v="1"/>
    <m/>
    <n v="0"/>
    <n v="1"/>
    <n v="1003"/>
    <n v="8"/>
    <s v="Master's Degree"/>
    <n v="1"/>
    <n v="4"/>
    <n v="74"/>
    <n v="2"/>
    <n v="2"/>
    <n v="1"/>
    <n v="4615"/>
    <n v="21029"/>
    <n v="8"/>
    <n v="23"/>
    <n v="4"/>
    <n v="1"/>
    <n v="80"/>
    <x v="2"/>
    <n v="19"/>
    <n v="3"/>
    <n v="16"/>
    <n v="13"/>
    <n v="1"/>
    <n v="7"/>
  </r>
  <r>
    <s v="Yes"/>
    <s v="Travel_Rarely"/>
    <x v="1"/>
    <s v="Ex-Employees"/>
    <x v="1"/>
    <x v="0"/>
    <s v="STAFF-1081"/>
    <n v="1081"/>
    <x v="1"/>
    <x v="1"/>
    <x v="1"/>
    <s v="Yes"/>
    <s v="Y"/>
    <n v="2"/>
    <n v="-2"/>
    <n v="0"/>
    <n v="51"/>
    <x v="0"/>
    <n v="1"/>
    <n v="1"/>
    <n v="0"/>
    <n v="1323"/>
    <n v="4"/>
    <s v="Master's Degree"/>
    <n v="1"/>
    <n v="1"/>
    <n v="34"/>
    <n v="3"/>
    <n v="1"/>
    <n v="1"/>
    <n v="2461"/>
    <n v="10332"/>
    <n v="9"/>
    <n v="12"/>
    <n v="3"/>
    <n v="3"/>
    <n v="80"/>
    <x v="2"/>
    <n v="18"/>
    <n v="4"/>
    <n v="10"/>
    <n v="0"/>
    <n v="2"/>
    <n v="7"/>
  </r>
  <r>
    <s v="Yes"/>
    <s v="Non-Travel"/>
    <x v="2"/>
    <s v="Ex-Employees"/>
    <x v="1"/>
    <x v="4"/>
    <s v="STAFF-1082"/>
    <n v="1082"/>
    <x v="1"/>
    <x v="4"/>
    <x v="0"/>
    <s v="No"/>
    <s v="Y"/>
    <n v="2"/>
    <n v="-2"/>
    <n v="0"/>
    <n v="28"/>
    <x v="0"/>
    <n v="1"/>
    <n v="1"/>
    <n v="0"/>
    <n v="1366"/>
    <n v="24"/>
    <s v="Associates Degree"/>
    <n v="1"/>
    <n v="4"/>
    <n v="72"/>
    <n v="2"/>
    <n v="3"/>
    <n v="4"/>
    <n v="8722"/>
    <n v="12355"/>
    <n v="1"/>
    <n v="12"/>
    <n v="3"/>
    <n v="1"/>
    <n v="80"/>
    <x v="0"/>
    <n v="10"/>
    <n v="2"/>
    <n v="10"/>
    <n v="7"/>
    <n v="1"/>
    <n v="9"/>
  </r>
  <r>
    <s v="No"/>
    <s v="Travel_Rarely"/>
    <x v="2"/>
    <s v="Current Employees"/>
    <x v="1"/>
    <x v="2"/>
    <s v="STAFF-1083"/>
    <n v="1083"/>
    <x v="1"/>
    <x v="2"/>
    <x v="1"/>
    <s v="No"/>
    <s v="Y"/>
    <n v="2"/>
    <n v="-2"/>
    <n v="0"/>
    <n v="26"/>
    <x v="1"/>
    <m/>
    <n v="0"/>
    <n v="1"/>
    <n v="192"/>
    <n v="1"/>
    <s v="Associates Degree"/>
    <n v="1"/>
    <n v="1"/>
    <n v="59"/>
    <n v="2"/>
    <n v="1"/>
    <n v="3"/>
    <n v="3955"/>
    <n v="11141"/>
    <n v="1"/>
    <n v="16"/>
    <n v="3"/>
    <n v="1"/>
    <n v="80"/>
    <x v="3"/>
    <n v="6"/>
    <n v="3"/>
    <n v="5"/>
    <n v="3"/>
    <n v="1"/>
    <n v="3"/>
  </r>
  <r>
    <s v="No"/>
    <s v="Travel_Rarely"/>
    <x v="2"/>
    <s v="Current Employees"/>
    <x v="1"/>
    <x v="1"/>
    <s v="STAFF-1084"/>
    <n v="1084"/>
    <x v="1"/>
    <x v="3"/>
    <x v="1"/>
    <s v="No"/>
    <s v="Y"/>
    <n v="1"/>
    <n v="-2"/>
    <n v="0"/>
    <n v="30"/>
    <x v="1"/>
    <m/>
    <n v="0"/>
    <n v="1"/>
    <n v="1176"/>
    <n v="20"/>
    <s v="Bachelor's Degree"/>
    <n v="1"/>
    <n v="3"/>
    <n v="85"/>
    <n v="3"/>
    <n v="2"/>
    <n v="3"/>
    <n v="9957"/>
    <n v="9096"/>
    <n v="0"/>
    <n v="15"/>
    <n v="3"/>
    <n v="3"/>
    <n v="80"/>
    <x v="1"/>
    <n v="7"/>
    <n v="2"/>
    <n v="6"/>
    <n v="2"/>
    <n v="0"/>
    <n v="2"/>
  </r>
  <r>
    <s v="No"/>
    <s v="Travel_Rarely"/>
    <x v="0"/>
    <s v="Current Employees"/>
    <x v="1"/>
    <x v="4"/>
    <s v="STAFF-1085"/>
    <n v="1085"/>
    <x v="0"/>
    <x v="1"/>
    <x v="1"/>
    <s v="No"/>
    <s v="Y"/>
    <n v="3"/>
    <n v="-2"/>
    <n v="0"/>
    <n v="41"/>
    <x v="1"/>
    <m/>
    <n v="0"/>
    <n v="1"/>
    <n v="509"/>
    <n v="7"/>
    <s v="Associates Degree"/>
    <n v="1"/>
    <n v="4"/>
    <n v="43"/>
    <n v="4"/>
    <n v="1"/>
    <n v="4"/>
    <n v="3376"/>
    <n v="18863"/>
    <n v="1"/>
    <n v="13"/>
    <n v="3"/>
    <n v="3"/>
    <n v="80"/>
    <x v="0"/>
    <n v="10"/>
    <n v="3"/>
    <n v="10"/>
    <n v="6"/>
    <n v="0"/>
    <n v="8"/>
  </r>
  <r>
    <s v="No"/>
    <s v="Travel_Rarely"/>
    <x v="0"/>
    <s v="Current Employees"/>
    <x v="1"/>
    <x v="0"/>
    <s v="STAFF-1088"/>
    <n v="1088"/>
    <x v="0"/>
    <x v="4"/>
    <x v="1"/>
    <s v="No"/>
    <s v="Y"/>
    <n v="4"/>
    <n v="-2"/>
    <n v="0"/>
    <n v="38"/>
    <x v="1"/>
    <m/>
    <n v="0"/>
    <n v="1"/>
    <n v="330"/>
    <n v="17"/>
    <s v="High School"/>
    <n v="1"/>
    <n v="3"/>
    <n v="65"/>
    <n v="2"/>
    <n v="3"/>
    <n v="1"/>
    <n v="8823"/>
    <n v="24608"/>
    <n v="0"/>
    <n v="18"/>
    <n v="3"/>
    <n v="1"/>
    <n v="80"/>
    <x v="1"/>
    <n v="20"/>
    <n v="2"/>
    <n v="19"/>
    <n v="9"/>
    <n v="1"/>
    <n v="9"/>
  </r>
  <r>
    <s v="No"/>
    <s v="Travel_Rarely"/>
    <x v="0"/>
    <s v="Current Employees"/>
    <x v="1"/>
    <x v="4"/>
    <s v="STAFF-1092"/>
    <n v="1092"/>
    <x v="1"/>
    <x v="4"/>
    <x v="1"/>
    <s v="No"/>
    <s v="Y"/>
    <n v="6"/>
    <n v="-2"/>
    <n v="0"/>
    <n v="40"/>
    <x v="1"/>
    <m/>
    <n v="0"/>
    <n v="1"/>
    <n v="1492"/>
    <n v="20"/>
    <s v="Master's Degree"/>
    <n v="1"/>
    <n v="4"/>
    <n v="61"/>
    <n v="3"/>
    <n v="3"/>
    <n v="4"/>
    <n v="10322"/>
    <n v="26542"/>
    <n v="4"/>
    <n v="20"/>
    <n v="4"/>
    <n v="4"/>
    <n v="80"/>
    <x v="1"/>
    <n v="14"/>
    <n v="3"/>
    <n v="11"/>
    <n v="10"/>
    <n v="11"/>
    <n v="1"/>
  </r>
  <r>
    <s v="No"/>
    <s v="Non-Travel"/>
    <x v="2"/>
    <s v="Current Employees"/>
    <x v="1"/>
    <x v="0"/>
    <s v="STAFF-1094"/>
    <n v="1094"/>
    <x v="1"/>
    <x v="2"/>
    <x v="1"/>
    <s v="No"/>
    <s v="Y"/>
    <n v="4"/>
    <n v="-2"/>
    <n v="0"/>
    <n v="27"/>
    <x v="1"/>
    <m/>
    <n v="0"/>
    <n v="1"/>
    <n v="1277"/>
    <n v="8"/>
    <s v="Doctoral Degree"/>
    <n v="1"/>
    <n v="1"/>
    <n v="87"/>
    <n v="1"/>
    <n v="1"/>
    <n v="1"/>
    <n v="4621"/>
    <n v="5869"/>
    <n v="1"/>
    <n v="19"/>
    <n v="3"/>
    <n v="4"/>
    <n v="80"/>
    <x v="2"/>
    <n v="3"/>
    <n v="3"/>
    <n v="3"/>
    <n v="2"/>
    <n v="1"/>
    <n v="2"/>
  </r>
  <r>
    <s v="No"/>
    <s v="Travel_Frequently"/>
    <x v="3"/>
    <s v="Current Employees"/>
    <x v="1"/>
    <x v="0"/>
    <s v="STAFF-1096"/>
    <n v="1096"/>
    <x v="1"/>
    <x v="3"/>
    <x v="1"/>
    <s v="No"/>
    <s v="Y"/>
    <n v="4"/>
    <n v="-2"/>
    <n v="0"/>
    <n v="55"/>
    <x v="1"/>
    <m/>
    <n v="0"/>
    <n v="1"/>
    <n v="1091"/>
    <n v="2"/>
    <s v="High School"/>
    <n v="1"/>
    <n v="4"/>
    <n v="65"/>
    <n v="3"/>
    <n v="3"/>
    <n v="1"/>
    <n v="10976"/>
    <n v="15813"/>
    <n v="3"/>
    <n v="18"/>
    <n v="3"/>
    <n v="2"/>
    <n v="80"/>
    <x v="1"/>
    <n v="23"/>
    <n v="3"/>
    <n v="3"/>
    <n v="2"/>
    <n v="1"/>
    <n v="2"/>
  </r>
  <r>
    <s v="No"/>
    <s v="Travel_Rarely"/>
    <x v="2"/>
    <s v="Current Employees"/>
    <x v="1"/>
    <x v="1"/>
    <s v="STAFF-1097"/>
    <n v="1097"/>
    <x v="0"/>
    <x v="1"/>
    <x v="0"/>
    <s v="No"/>
    <s v="Y"/>
    <n v="4"/>
    <n v="-2"/>
    <n v="0"/>
    <n v="28"/>
    <x v="1"/>
    <m/>
    <n v="0"/>
    <n v="1"/>
    <n v="857"/>
    <n v="10"/>
    <s v="Bachelor's Degree"/>
    <n v="1"/>
    <n v="3"/>
    <n v="59"/>
    <n v="3"/>
    <n v="2"/>
    <n v="3"/>
    <n v="3660"/>
    <n v="7909"/>
    <n v="3"/>
    <n v="13"/>
    <n v="3"/>
    <n v="4"/>
    <n v="80"/>
    <x v="0"/>
    <n v="10"/>
    <n v="4"/>
    <n v="8"/>
    <n v="7"/>
    <n v="1"/>
    <n v="7"/>
  </r>
  <r>
    <s v="Yes"/>
    <s v="Travel_Rarely"/>
    <x v="0"/>
    <s v="Ex-Employees"/>
    <x v="2"/>
    <x v="2"/>
    <s v="STAFF-1098"/>
    <n v="1098"/>
    <x v="1"/>
    <x v="8"/>
    <x v="1"/>
    <s v="No"/>
    <s v="Y"/>
    <n v="1"/>
    <n v="-2"/>
    <n v="0"/>
    <n v="44"/>
    <x v="0"/>
    <n v="1"/>
    <n v="1"/>
    <n v="0"/>
    <n v="1376"/>
    <n v="1"/>
    <s v="Associates Degree"/>
    <n v="1"/>
    <n v="2"/>
    <n v="91"/>
    <n v="2"/>
    <n v="3"/>
    <n v="3"/>
    <n v="10482"/>
    <n v="2326"/>
    <n v="9"/>
    <n v="14"/>
    <n v="3"/>
    <n v="4"/>
    <n v="80"/>
    <x v="1"/>
    <n v="24"/>
    <n v="3"/>
    <n v="20"/>
    <n v="6"/>
    <n v="3"/>
    <n v="6"/>
  </r>
  <r>
    <s v="No"/>
    <s v="Travel_Rarely"/>
    <x v="2"/>
    <s v="Current Employees"/>
    <x v="1"/>
    <x v="0"/>
    <s v="STAFF-1099"/>
    <n v="1099"/>
    <x v="1"/>
    <x v="4"/>
    <x v="2"/>
    <s v="No"/>
    <s v="Y"/>
    <n v="2"/>
    <n v="-2"/>
    <n v="0"/>
    <n v="33"/>
    <x v="1"/>
    <m/>
    <n v="0"/>
    <n v="1"/>
    <n v="654"/>
    <n v="5"/>
    <s v="Bachelor's Degree"/>
    <n v="1"/>
    <n v="4"/>
    <n v="34"/>
    <n v="2"/>
    <n v="3"/>
    <n v="1"/>
    <n v="7119"/>
    <n v="21214"/>
    <n v="4"/>
    <n v="15"/>
    <n v="3"/>
    <n v="3"/>
    <n v="80"/>
    <x v="1"/>
    <n v="9"/>
    <n v="3"/>
    <n v="3"/>
    <n v="2"/>
    <n v="1"/>
    <n v="2"/>
  </r>
  <r>
    <s v="Yes"/>
    <s v="Travel_Rarely"/>
    <x v="0"/>
    <s v="Ex-Employees"/>
    <x v="0"/>
    <x v="4"/>
    <s v="STAFF-1100"/>
    <n v="1100"/>
    <x v="1"/>
    <x v="0"/>
    <x v="0"/>
    <s v="Yes"/>
    <s v="Y"/>
    <n v="2"/>
    <n v="-2"/>
    <n v="0"/>
    <n v="35"/>
    <x v="0"/>
    <n v="1"/>
    <n v="1"/>
    <n v="0"/>
    <n v="1204"/>
    <n v="4"/>
    <s v="Bachelor's Degree"/>
    <n v="1"/>
    <n v="4"/>
    <n v="86"/>
    <n v="3"/>
    <n v="3"/>
    <n v="4"/>
    <n v="9582"/>
    <n v="10333"/>
    <n v="0"/>
    <n v="22"/>
    <n v="4"/>
    <n v="1"/>
    <n v="80"/>
    <x v="0"/>
    <n v="9"/>
    <n v="3"/>
    <n v="8"/>
    <n v="7"/>
    <n v="4"/>
    <n v="7"/>
  </r>
  <r>
    <s v="Yes"/>
    <s v="Travel_Frequently"/>
    <x v="2"/>
    <s v="Ex-Employees"/>
    <x v="1"/>
    <x v="2"/>
    <s v="STAFF-1101"/>
    <n v="1101"/>
    <x v="0"/>
    <x v="1"/>
    <x v="0"/>
    <s v="No"/>
    <s v="Y"/>
    <n v="4"/>
    <n v="-2"/>
    <n v="0"/>
    <n v="33"/>
    <x v="0"/>
    <n v="1"/>
    <n v="1"/>
    <n v="0"/>
    <n v="827"/>
    <n v="29"/>
    <s v="Master's Degree"/>
    <n v="1"/>
    <n v="1"/>
    <n v="54"/>
    <n v="2"/>
    <n v="2"/>
    <n v="3"/>
    <n v="4508"/>
    <n v="3129"/>
    <n v="1"/>
    <n v="22"/>
    <n v="4"/>
    <n v="2"/>
    <n v="80"/>
    <x v="0"/>
    <n v="14"/>
    <n v="3"/>
    <n v="13"/>
    <n v="7"/>
    <n v="3"/>
    <n v="8"/>
  </r>
  <r>
    <s v="No"/>
    <s v="Travel_Rarely"/>
    <x v="2"/>
    <s v="Current Employees"/>
    <x v="1"/>
    <x v="0"/>
    <s v="STAFF-1102"/>
    <n v="1102"/>
    <x v="1"/>
    <x v="2"/>
    <x v="2"/>
    <s v="No"/>
    <s v="Y"/>
    <n v="5"/>
    <n v="-2"/>
    <n v="0"/>
    <n v="28"/>
    <x v="1"/>
    <m/>
    <n v="0"/>
    <n v="1"/>
    <n v="895"/>
    <n v="15"/>
    <s v="Associates Degree"/>
    <n v="1"/>
    <n v="1"/>
    <n v="50"/>
    <n v="3"/>
    <n v="1"/>
    <n v="1"/>
    <n v="2207"/>
    <n v="22482"/>
    <n v="1"/>
    <n v="16"/>
    <n v="3"/>
    <n v="4"/>
    <n v="80"/>
    <x v="1"/>
    <n v="4"/>
    <n v="2"/>
    <n v="4"/>
    <n v="2"/>
    <n v="2"/>
    <n v="2"/>
  </r>
  <r>
    <s v="No"/>
    <s v="Travel_Frequently"/>
    <x v="2"/>
    <s v="Current Employees"/>
    <x v="1"/>
    <x v="0"/>
    <s v="STAFF-1103"/>
    <n v="1103"/>
    <x v="1"/>
    <x v="4"/>
    <x v="0"/>
    <s v="No"/>
    <s v="Y"/>
    <n v="1"/>
    <n v="-2"/>
    <n v="0"/>
    <n v="34"/>
    <x v="1"/>
    <m/>
    <n v="0"/>
    <n v="1"/>
    <n v="618"/>
    <n v="3"/>
    <s v="High School"/>
    <n v="1"/>
    <n v="1"/>
    <n v="45"/>
    <n v="3"/>
    <n v="2"/>
    <n v="1"/>
    <n v="7756"/>
    <n v="22266"/>
    <n v="0"/>
    <n v="17"/>
    <n v="3"/>
    <n v="3"/>
    <n v="80"/>
    <x v="0"/>
    <n v="7"/>
    <n v="2"/>
    <n v="6"/>
    <n v="2"/>
    <n v="0"/>
    <n v="4"/>
  </r>
  <r>
    <s v="No"/>
    <s v="Travel_Rarely"/>
    <x v="0"/>
    <s v="Current Employees"/>
    <x v="0"/>
    <x v="0"/>
    <s v="STAFF-1105"/>
    <n v="1105"/>
    <x v="0"/>
    <x v="0"/>
    <x v="2"/>
    <s v="Yes"/>
    <s v="Y"/>
    <n v="5"/>
    <n v="-2"/>
    <n v="0"/>
    <n v="37"/>
    <x v="1"/>
    <m/>
    <n v="0"/>
    <n v="1"/>
    <n v="309"/>
    <n v="10"/>
    <s v="Master's Degree"/>
    <n v="1"/>
    <n v="4"/>
    <n v="88"/>
    <n v="2"/>
    <n v="2"/>
    <n v="1"/>
    <n v="6694"/>
    <n v="24223"/>
    <n v="2"/>
    <n v="14"/>
    <n v="3"/>
    <n v="3"/>
    <n v="80"/>
    <x v="2"/>
    <n v="8"/>
    <n v="3"/>
    <n v="1"/>
    <n v="0"/>
    <n v="0"/>
    <n v="0"/>
  </r>
  <r>
    <s v="Yes"/>
    <s v="Travel_Rarely"/>
    <x v="2"/>
    <s v="Ex-Employees"/>
    <x v="1"/>
    <x v="4"/>
    <s v="STAFF-1106"/>
    <n v="1106"/>
    <x v="1"/>
    <x v="2"/>
    <x v="1"/>
    <s v="Yes"/>
    <s v="Y"/>
    <n v="3"/>
    <n v="-2"/>
    <n v="0"/>
    <n v="25"/>
    <x v="0"/>
    <n v="1"/>
    <n v="1"/>
    <n v="0"/>
    <n v="1219"/>
    <n v="4"/>
    <s v="High School"/>
    <n v="1"/>
    <n v="4"/>
    <n v="32"/>
    <n v="3"/>
    <n v="1"/>
    <n v="4"/>
    <n v="3691"/>
    <n v="4605"/>
    <n v="1"/>
    <n v="15"/>
    <n v="3"/>
    <n v="2"/>
    <n v="80"/>
    <x v="1"/>
    <n v="7"/>
    <n v="4"/>
    <n v="7"/>
    <n v="7"/>
    <n v="5"/>
    <n v="6"/>
  </r>
  <r>
    <s v="Yes"/>
    <s v="Travel_Rarely"/>
    <x v="2"/>
    <s v="Ex-Employees"/>
    <x v="1"/>
    <x v="2"/>
    <s v="STAFF-1107"/>
    <n v="1107"/>
    <x v="1"/>
    <x v="2"/>
    <x v="2"/>
    <s v="No"/>
    <s v="Y"/>
    <n v="0"/>
    <n v="-2"/>
    <n v="0"/>
    <n v="26"/>
    <x v="0"/>
    <n v="1"/>
    <n v="1"/>
    <n v="0"/>
    <n v="1330"/>
    <n v="21"/>
    <s v="Bachelor's Degree"/>
    <n v="1"/>
    <n v="1"/>
    <n v="37"/>
    <n v="3"/>
    <n v="1"/>
    <n v="3"/>
    <n v="2377"/>
    <n v="19373"/>
    <n v="1"/>
    <n v="20"/>
    <n v="4"/>
    <n v="3"/>
    <n v="80"/>
    <x v="1"/>
    <n v="1"/>
    <n v="2"/>
    <n v="1"/>
    <n v="1"/>
    <n v="0"/>
    <n v="0"/>
  </r>
  <r>
    <s v="Yes"/>
    <s v="Travel_Rarely"/>
    <x v="2"/>
    <s v="Ex-Employees"/>
    <x v="1"/>
    <x v="2"/>
    <s v="STAFF-1108"/>
    <n v="1108"/>
    <x v="1"/>
    <x v="1"/>
    <x v="0"/>
    <s v="Yes"/>
    <s v="Y"/>
    <n v="0"/>
    <n v="-2"/>
    <n v="0"/>
    <n v="33"/>
    <x v="0"/>
    <n v="1"/>
    <n v="1"/>
    <n v="0"/>
    <n v="1017"/>
    <n v="25"/>
    <s v="Bachelor's Degree"/>
    <n v="1"/>
    <n v="1"/>
    <n v="55"/>
    <n v="2"/>
    <n v="1"/>
    <n v="3"/>
    <n v="2313"/>
    <n v="2993"/>
    <n v="4"/>
    <n v="20"/>
    <n v="4"/>
    <n v="2"/>
    <n v="80"/>
    <x v="0"/>
    <n v="5"/>
    <n v="3"/>
    <n v="2"/>
    <n v="2"/>
    <n v="2"/>
    <n v="2"/>
  </r>
  <r>
    <s v="No"/>
    <s v="Travel_Rarely"/>
    <x v="0"/>
    <s v="Current Employees"/>
    <x v="1"/>
    <x v="2"/>
    <s v="STAFF-1109"/>
    <n v="1109"/>
    <x v="1"/>
    <x v="5"/>
    <x v="1"/>
    <s v="No"/>
    <s v="Y"/>
    <n v="3"/>
    <n v="-2"/>
    <n v="0"/>
    <n v="42"/>
    <x v="1"/>
    <m/>
    <n v="0"/>
    <n v="1"/>
    <n v="469"/>
    <n v="2"/>
    <s v="Associates Degree"/>
    <n v="1"/>
    <n v="4"/>
    <n v="35"/>
    <n v="3"/>
    <n v="4"/>
    <n v="3"/>
    <n v="17665"/>
    <n v="14399"/>
    <n v="0"/>
    <n v="17"/>
    <n v="3"/>
    <n v="4"/>
    <n v="80"/>
    <x v="1"/>
    <n v="23"/>
    <n v="3"/>
    <n v="22"/>
    <n v="6"/>
    <n v="13"/>
    <n v="7"/>
  </r>
  <r>
    <s v="Yes"/>
    <s v="Travel_Frequently"/>
    <x v="2"/>
    <s v="Ex-Employees"/>
    <x v="1"/>
    <x v="2"/>
    <s v="STAFF-1111"/>
    <n v="1111"/>
    <x v="1"/>
    <x v="2"/>
    <x v="2"/>
    <s v="No"/>
    <s v="Y"/>
    <n v="2"/>
    <n v="-2"/>
    <n v="0"/>
    <n v="28"/>
    <x v="0"/>
    <n v="1"/>
    <n v="1"/>
    <n v="0"/>
    <n v="1009"/>
    <n v="1"/>
    <s v="Bachelor's Degree"/>
    <n v="1"/>
    <n v="1"/>
    <n v="45"/>
    <n v="2"/>
    <n v="1"/>
    <n v="3"/>
    <n v="2596"/>
    <n v="7160"/>
    <n v="1"/>
    <n v="15"/>
    <n v="3"/>
    <n v="1"/>
    <n v="80"/>
    <x v="3"/>
    <n v="1"/>
    <n v="3"/>
    <n v="1"/>
    <n v="0"/>
    <n v="0"/>
    <n v="0"/>
  </r>
  <r>
    <s v="Yes"/>
    <s v="Travel_Frequently"/>
    <x v="1"/>
    <s v="Ex-Employees"/>
    <x v="0"/>
    <x v="1"/>
    <s v="STAFF-1113"/>
    <n v="1113"/>
    <x v="1"/>
    <x v="0"/>
    <x v="0"/>
    <s v="Yes"/>
    <s v="Y"/>
    <n v="4"/>
    <n v="-2"/>
    <n v="0"/>
    <n v="50"/>
    <x v="0"/>
    <n v="1"/>
    <n v="1"/>
    <n v="0"/>
    <n v="959"/>
    <n v="1"/>
    <s v="Master's Degree"/>
    <n v="1"/>
    <n v="4"/>
    <n v="81"/>
    <n v="3"/>
    <n v="2"/>
    <n v="3"/>
    <n v="4728"/>
    <n v="17251"/>
    <n v="3"/>
    <n v="14"/>
    <n v="3"/>
    <n v="4"/>
    <n v="80"/>
    <x v="0"/>
    <n v="5"/>
    <n v="3"/>
    <n v="0"/>
    <n v="0"/>
    <n v="0"/>
    <n v="0"/>
  </r>
  <r>
    <s v="No"/>
    <s v="Travel_Frequently"/>
    <x v="2"/>
    <s v="Current Employees"/>
    <x v="0"/>
    <x v="0"/>
    <s v="STAFF-1114"/>
    <n v="1114"/>
    <x v="0"/>
    <x v="0"/>
    <x v="1"/>
    <s v="No"/>
    <s v="Y"/>
    <n v="3"/>
    <n v="-2"/>
    <n v="0"/>
    <n v="33"/>
    <x v="1"/>
    <m/>
    <n v="0"/>
    <n v="1"/>
    <n v="970"/>
    <n v="7"/>
    <s v="Bachelor's Degree"/>
    <n v="1"/>
    <n v="4"/>
    <n v="30"/>
    <n v="3"/>
    <n v="2"/>
    <n v="1"/>
    <n v="4302"/>
    <n v="13401"/>
    <n v="0"/>
    <n v="17"/>
    <n v="3"/>
    <n v="3"/>
    <n v="80"/>
    <x v="1"/>
    <n v="4"/>
    <n v="3"/>
    <n v="3"/>
    <n v="2"/>
    <n v="0"/>
    <n v="2"/>
  </r>
  <r>
    <s v="No"/>
    <s v="Non-Travel"/>
    <x v="2"/>
    <s v="Current Employees"/>
    <x v="1"/>
    <x v="0"/>
    <s v="STAFF-1115"/>
    <n v="1115"/>
    <x v="1"/>
    <x v="1"/>
    <x v="1"/>
    <s v="No"/>
    <s v="Y"/>
    <n v="2"/>
    <n v="-2"/>
    <n v="0"/>
    <n v="34"/>
    <x v="1"/>
    <m/>
    <n v="0"/>
    <n v="1"/>
    <n v="697"/>
    <n v="3"/>
    <s v="Master's Degree"/>
    <n v="1"/>
    <n v="3"/>
    <n v="40"/>
    <n v="2"/>
    <n v="1"/>
    <n v="1"/>
    <n v="2979"/>
    <n v="22478"/>
    <n v="3"/>
    <n v="17"/>
    <n v="3"/>
    <n v="4"/>
    <n v="80"/>
    <x v="2"/>
    <n v="6"/>
    <n v="3"/>
    <n v="0"/>
    <n v="0"/>
    <n v="0"/>
    <n v="0"/>
  </r>
  <r>
    <s v="No"/>
    <s v="Non-Travel"/>
    <x v="1"/>
    <s v="Current Employees"/>
    <x v="1"/>
    <x v="2"/>
    <s v="STAFF-1116"/>
    <n v="1116"/>
    <x v="1"/>
    <x v="5"/>
    <x v="0"/>
    <s v="No"/>
    <s v="Y"/>
    <n v="3"/>
    <n v="-2"/>
    <n v="0"/>
    <n v="48"/>
    <x v="1"/>
    <m/>
    <n v="0"/>
    <n v="1"/>
    <n v="1262"/>
    <n v="1"/>
    <s v="Master's Degree"/>
    <n v="1"/>
    <n v="1"/>
    <n v="35"/>
    <n v="4"/>
    <n v="4"/>
    <n v="4"/>
    <n v="16885"/>
    <n v="16154"/>
    <n v="2"/>
    <n v="22"/>
    <n v="4"/>
    <n v="3"/>
    <n v="80"/>
    <x v="0"/>
    <n v="27"/>
    <n v="2"/>
    <n v="5"/>
    <n v="4"/>
    <n v="2"/>
    <n v="1"/>
  </r>
  <r>
    <s v="No"/>
    <s v="Non-Travel"/>
    <x v="1"/>
    <s v="Current Employees"/>
    <x v="0"/>
    <x v="0"/>
    <s v="STAFF-1117"/>
    <n v="1117"/>
    <x v="0"/>
    <x v="0"/>
    <x v="1"/>
    <s v="No"/>
    <s v="Y"/>
    <n v="2"/>
    <n v="-2"/>
    <n v="0"/>
    <n v="45"/>
    <x v="1"/>
    <m/>
    <n v="0"/>
    <n v="1"/>
    <n v="1050"/>
    <n v="9"/>
    <s v="Master's Degree"/>
    <n v="1"/>
    <n v="2"/>
    <n v="65"/>
    <n v="2"/>
    <n v="2"/>
    <n v="1"/>
    <n v="5593"/>
    <n v="17970"/>
    <n v="1"/>
    <n v="13"/>
    <n v="3"/>
    <n v="4"/>
    <n v="80"/>
    <x v="1"/>
    <n v="15"/>
    <n v="3"/>
    <n v="15"/>
    <n v="10"/>
    <n v="4"/>
    <n v="12"/>
  </r>
  <r>
    <s v="No"/>
    <s v="Travel_Rarely"/>
    <x v="1"/>
    <s v="Current Employees"/>
    <x v="1"/>
    <x v="0"/>
    <s v="STAFF-1118"/>
    <n v="1118"/>
    <x v="1"/>
    <x v="4"/>
    <x v="0"/>
    <s v="No"/>
    <s v="Y"/>
    <n v="4"/>
    <n v="-2"/>
    <n v="0"/>
    <n v="52"/>
    <x v="1"/>
    <m/>
    <n v="0"/>
    <n v="1"/>
    <n v="994"/>
    <n v="7"/>
    <s v="Master's Degree"/>
    <n v="1"/>
    <n v="2"/>
    <n v="87"/>
    <n v="3"/>
    <n v="3"/>
    <n v="1"/>
    <n v="10445"/>
    <n v="15322"/>
    <n v="7"/>
    <n v="19"/>
    <n v="3"/>
    <n v="4"/>
    <n v="80"/>
    <x v="0"/>
    <n v="18"/>
    <n v="3"/>
    <n v="8"/>
    <n v="6"/>
    <n v="4"/>
    <n v="0"/>
  </r>
  <r>
    <s v="No"/>
    <s v="Travel_Rarely"/>
    <x v="0"/>
    <s v="Current Employees"/>
    <x v="0"/>
    <x v="3"/>
    <s v="STAFF-1119"/>
    <n v="1119"/>
    <x v="1"/>
    <x v="0"/>
    <x v="2"/>
    <s v="Yes"/>
    <s v="Y"/>
    <n v="2"/>
    <n v="-2"/>
    <n v="0"/>
    <n v="38"/>
    <x v="1"/>
    <m/>
    <n v="0"/>
    <n v="1"/>
    <n v="770"/>
    <n v="10"/>
    <s v="Master's Degree"/>
    <n v="1"/>
    <n v="3"/>
    <n v="73"/>
    <n v="2"/>
    <n v="3"/>
    <n v="2"/>
    <n v="8740"/>
    <n v="5569"/>
    <n v="0"/>
    <n v="14"/>
    <n v="3"/>
    <n v="2"/>
    <n v="80"/>
    <x v="3"/>
    <n v="9"/>
    <n v="3"/>
    <n v="8"/>
    <n v="7"/>
    <n v="2"/>
    <n v="7"/>
  </r>
  <r>
    <s v="No"/>
    <s v="Travel_Rarely"/>
    <x v="2"/>
    <s v="Current Employees"/>
    <x v="1"/>
    <x v="0"/>
    <s v="STAFF-1120"/>
    <n v="1120"/>
    <x v="0"/>
    <x v="1"/>
    <x v="2"/>
    <s v="No"/>
    <s v="Y"/>
    <n v="1"/>
    <n v="-2"/>
    <n v="0"/>
    <n v="29"/>
    <x v="1"/>
    <m/>
    <n v="0"/>
    <n v="1"/>
    <n v="1107"/>
    <n v="28"/>
    <s v="Master's Degree"/>
    <n v="1"/>
    <n v="3"/>
    <n v="93"/>
    <n v="3"/>
    <n v="1"/>
    <n v="1"/>
    <n v="2514"/>
    <n v="26968"/>
    <n v="4"/>
    <n v="22"/>
    <n v="4"/>
    <n v="1"/>
    <n v="80"/>
    <x v="1"/>
    <n v="11"/>
    <n v="3"/>
    <n v="7"/>
    <n v="5"/>
    <n v="1"/>
    <n v="7"/>
  </r>
  <r>
    <s v="No"/>
    <s v="Travel_Rarely"/>
    <x v="2"/>
    <s v="Current Employees"/>
    <x v="1"/>
    <x v="2"/>
    <s v="STAFF-1121"/>
    <n v="1121"/>
    <x v="0"/>
    <x v="3"/>
    <x v="2"/>
    <s v="No"/>
    <s v="Y"/>
    <n v="3"/>
    <n v="-2"/>
    <n v="0"/>
    <n v="28"/>
    <x v="1"/>
    <m/>
    <n v="0"/>
    <n v="1"/>
    <n v="950"/>
    <n v="3"/>
    <s v="Bachelor's Degree"/>
    <n v="1"/>
    <n v="4"/>
    <n v="93"/>
    <n v="3"/>
    <n v="3"/>
    <n v="3"/>
    <n v="7655"/>
    <n v="8039"/>
    <n v="0"/>
    <n v="17"/>
    <n v="3"/>
    <n v="2"/>
    <n v="80"/>
    <x v="2"/>
    <n v="10"/>
    <n v="2"/>
    <n v="9"/>
    <n v="7"/>
    <n v="1"/>
    <n v="7"/>
  </r>
  <r>
    <s v="No"/>
    <s v="Travel_Rarely"/>
    <x v="1"/>
    <s v="Current Employees"/>
    <x v="0"/>
    <x v="3"/>
    <s v="STAFF-1124"/>
    <n v="1124"/>
    <x v="1"/>
    <x v="5"/>
    <x v="1"/>
    <s v="No"/>
    <s v="Y"/>
    <n v="3"/>
    <n v="-2"/>
    <n v="0"/>
    <n v="46"/>
    <x v="1"/>
    <m/>
    <n v="0"/>
    <n v="1"/>
    <n v="406"/>
    <n v="3"/>
    <s v="High School"/>
    <n v="1"/>
    <n v="1"/>
    <n v="52"/>
    <n v="3"/>
    <n v="4"/>
    <n v="2"/>
    <n v="17465"/>
    <n v="15596"/>
    <n v="3"/>
    <n v="12"/>
    <n v="3"/>
    <n v="4"/>
    <n v="80"/>
    <x v="1"/>
    <n v="23"/>
    <n v="3"/>
    <n v="12"/>
    <n v="9"/>
    <n v="4"/>
    <n v="9"/>
  </r>
  <r>
    <s v="No"/>
    <s v="Travel_Rarely"/>
    <x v="0"/>
    <s v="Current Employees"/>
    <x v="0"/>
    <x v="3"/>
    <s v="STAFF-1125"/>
    <n v="1125"/>
    <x v="1"/>
    <x v="0"/>
    <x v="0"/>
    <s v="No"/>
    <s v="Y"/>
    <n v="2"/>
    <n v="-2"/>
    <n v="0"/>
    <n v="38"/>
    <x v="1"/>
    <m/>
    <n v="0"/>
    <n v="1"/>
    <n v="130"/>
    <n v="2"/>
    <s v="Associates Degree"/>
    <n v="1"/>
    <n v="4"/>
    <n v="32"/>
    <n v="3"/>
    <n v="3"/>
    <n v="2"/>
    <n v="7351"/>
    <n v="20619"/>
    <n v="7"/>
    <n v="16"/>
    <n v="3"/>
    <n v="3"/>
    <n v="80"/>
    <x v="0"/>
    <n v="10"/>
    <n v="3"/>
    <n v="1"/>
    <n v="0"/>
    <n v="0"/>
    <n v="0"/>
  </r>
  <r>
    <s v="No"/>
    <s v="Travel_Frequently"/>
    <x v="0"/>
    <s v="Current Employees"/>
    <x v="1"/>
    <x v="0"/>
    <s v="STAFF-1126"/>
    <n v="1126"/>
    <x v="0"/>
    <x v="3"/>
    <x v="1"/>
    <s v="No"/>
    <s v="Y"/>
    <n v="1"/>
    <n v="-2"/>
    <n v="0"/>
    <n v="43"/>
    <x v="1"/>
    <m/>
    <n v="0"/>
    <n v="1"/>
    <n v="1082"/>
    <n v="27"/>
    <s v="Bachelor's Degree"/>
    <n v="1"/>
    <n v="3"/>
    <n v="83"/>
    <n v="3"/>
    <n v="3"/>
    <n v="1"/>
    <n v="10820"/>
    <n v="11535"/>
    <n v="8"/>
    <n v="11"/>
    <n v="3"/>
    <n v="3"/>
    <n v="80"/>
    <x v="1"/>
    <n v="18"/>
    <n v="3"/>
    <n v="8"/>
    <n v="7"/>
    <n v="0"/>
    <n v="1"/>
  </r>
  <r>
    <s v="Yes"/>
    <s v="Travel_Frequently"/>
    <x v="0"/>
    <s v="Ex-Employees"/>
    <x v="1"/>
    <x v="0"/>
    <s v="STAFF-1127"/>
    <n v="1127"/>
    <x v="1"/>
    <x v="4"/>
    <x v="2"/>
    <s v="No"/>
    <s v="Y"/>
    <n v="4"/>
    <n v="-2"/>
    <n v="0"/>
    <n v="39"/>
    <x v="0"/>
    <n v="1"/>
    <n v="1"/>
    <n v="0"/>
    <n v="203"/>
    <n v="2"/>
    <s v="Bachelor's Degree"/>
    <n v="1"/>
    <n v="1"/>
    <n v="84"/>
    <n v="3"/>
    <n v="4"/>
    <n v="1"/>
    <n v="12169"/>
    <n v="13547"/>
    <n v="7"/>
    <n v="11"/>
    <n v="3"/>
    <n v="4"/>
    <n v="80"/>
    <x v="2"/>
    <n v="21"/>
    <n v="3"/>
    <n v="18"/>
    <n v="7"/>
    <n v="11"/>
    <n v="5"/>
  </r>
  <r>
    <s v="No"/>
    <s v="Travel_Rarely"/>
    <x v="0"/>
    <s v="Current Employees"/>
    <x v="1"/>
    <x v="2"/>
    <s v="STAFF-1128"/>
    <n v="1128"/>
    <x v="1"/>
    <x v="7"/>
    <x v="0"/>
    <s v="No"/>
    <s v="Y"/>
    <n v="2"/>
    <n v="-2"/>
    <n v="0"/>
    <n v="40"/>
    <x v="1"/>
    <m/>
    <n v="0"/>
    <n v="1"/>
    <n v="1308"/>
    <n v="14"/>
    <s v="Bachelor's Degree"/>
    <n v="1"/>
    <n v="3"/>
    <n v="44"/>
    <n v="2"/>
    <n v="5"/>
    <n v="3"/>
    <n v="19626"/>
    <n v="17544"/>
    <n v="1"/>
    <n v="14"/>
    <n v="3"/>
    <n v="1"/>
    <n v="80"/>
    <x v="0"/>
    <n v="21"/>
    <n v="4"/>
    <n v="20"/>
    <n v="7"/>
    <n v="4"/>
    <n v="9"/>
  </r>
  <r>
    <s v="No"/>
    <s v="Travel_Rarely"/>
    <x v="4"/>
    <s v="Current Employees"/>
    <x v="1"/>
    <x v="4"/>
    <s v="STAFF-1131"/>
    <n v="1131"/>
    <x v="0"/>
    <x v="1"/>
    <x v="0"/>
    <s v="Yes"/>
    <s v="Y"/>
    <n v="6"/>
    <n v="-2"/>
    <n v="0"/>
    <n v="21"/>
    <x v="1"/>
    <m/>
    <n v="0"/>
    <n v="1"/>
    <n v="984"/>
    <n v="1"/>
    <s v="High School"/>
    <n v="1"/>
    <n v="4"/>
    <n v="70"/>
    <n v="2"/>
    <n v="1"/>
    <n v="4"/>
    <n v="2070"/>
    <n v="25326"/>
    <n v="1"/>
    <n v="11"/>
    <n v="3"/>
    <n v="3"/>
    <n v="80"/>
    <x v="0"/>
    <n v="2"/>
    <n v="4"/>
    <n v="2"/>
    <n v="2"/>
    <n v="2"/>
    <n v="2"/>
  </r>
  <r>
    <s v="No"/>
    <s v="Non-Travel"/>
    <x v="0"/>
    <s v="Current Employees"/>
    <x v="1"/>
    <x v="0"/>
    <s v="STAFF-1132"/>
    <n v="1132"/>
    <x v="1"/>
    <x v="2"/>
    <x v="0"/>
    <s v="No"/>
    <s v="Y"/>
    <n v="2"/>
    <n v="-2"/>
    <n v="0"/>
    <n v="39"/>
    <x v="1"/>
    <m/>
    <n v="0"/>
    <n v="1"/>
    <n v="439"/>
    <n v="9"/>
    <s v="Bachelor's Degree"/>
    <n v="1"/>
    <n v="3"/>
    <n v="70"/>
    <n v="3"/>
    <n v="2"/>
    <n v="1"/>
    <n v="6782"/>
    <n v="8770"/>
    <n v="9"/>
    <n v="15"/>
    <n v="3"/>
    <n v="3"/>
    <n v="80"/>
    <x v="0"/>
    <n v="9"/>
    <n v="2"/>
    <n v="5"/>
    <n v="4"/>
    <n v="0"/>
    <n v="3"/>
  </r>
  <r>
    <s v="No"/>
    <s v="Non-Travel"/>
    <x v="0"/>
    <s v="Current Employees"/>
    <x v="1"/>
    <x v="0"/>
    <s v="STAFF-1133"/>
    <n v="1133"/>
    <x v="1"/>
    <x v="3"/>
    <x v="0"/>
    <s v="No"/>
    <s v="Y"/>
    <n v="0"/>
    <n v="-2"/>
    <n v="0"/>
    <n v="36"/>
    <x v="1"/>
    <m/>
    <n v="0"/>
    <n v="1"/>
    <n v="217"/>
    <n v="18"/>
    <s v="Master's Degree"/>
    <n v="1"/>
    <n v="1"/>
    <n v="78"/>
    <n v="3"/>
    <n v="2"/>
    <n v="1"/>
    <n v="7779"/>
    <n v="23238"/>
    <n v="2"/>
    <n v="20"/>
    <n v="4"/>
    <n v="1"/>
    <n v="80"/>
    <x v="0"/>
    <n v="18"/>
    <n v="3"/>
    <n v="11"/>
    <n v="9"/>
    <n v="0"/>
    <n v="9"/>
  </r>
  <r>
    <s v="No"/>
    <s v="Travel_Frequently"/>
    <x v="2"/>
    <s v="Current Employees"/>
    <x v="0"/>
    <x v="0"/>
    <s v="STAFF-1135"/>
    <n v="1135"/>
    <x v="1"/>
    <x v="6"/>
    <x v="1"/>
    <s v="No"/>
    <s v="Y"/>
    <n v="4"/>
    <n v="-2"/>
    <n v="0"/>
    <n v="31"/>
    <x v="1"/>
    <m/>
    <n v="0"/>
    <n v="1"/>
    <n v="793"/>
    <n v="20"/>
    <s v="Bachelor's Degree"/>
    <n v="1"/>
    <n v="3"/>
    <n v="67"/>
    <n v="4"/>
    <n v="1"/>
    <n v="1"/>
    <n v="2791"/>
    <n v="21981"/>
    <n v="0"/>
    <n v="12"/>
    <n v="3"/>
    <n v="1"/>
    <n v="80"/>
    <x v="1"/>
    <n v="3"/>
    <n v="3"/>
    <n v="2"/>
    <n v="2"/>
    <n v="2"/>
    <n v="2"/>
  </r>
  <r>
    <s v="No"/>
    <s v="Travel_Rarely"/>
    <x v="2"/>
    <s v="Current Employees"/>
    <x v="1"/>
    <x v="0"/>
    <s v="STAFF-1136"/>
    <n v="1136"/>
    <x v="1"/>
    <x v="1"/>
    <x v="1"/>
    <s v="No"/>
    <s v="Y"/>
    <n v="2"/>
    <n v="-2"/>
    <n v="0"/>
    <n v="28"/>
    <x v="1"/>
    <m/>
    <n v="0"/>
    <n v="1"/>
    <n v="1451"/>
    <n v="2"/>
    <s v="High School"/>
    <n v="1"/>
    <n v="1"/>
    <n v="67"/>
    <n v="2"/>
    <n v="1"/>
    <n v="1"/>
    <n v="3201"/>
    <n v="19911"/>
    <n v="0"/>
    <n v="17"/>
    <n v="3"/>
    <n v="1"/>
    <n v="80"/>
    <x v="0"/>
    <n v="6"/>
    <n v="1"/>
    <n v="5"/>
    <n v="3"/>
    <n v="0"/>
    <n v="4"/>
  </r>
  <r>
    <s v="No"/>
    <s v="Travel_Frequently"/>
    <x v="0"/>
    <s v="Current Employees"/>
    <x v="0"/>
    <x v="3"/>
    <s v="STAFF-1137"/>
    <n v="1137"/>
    <x v="1"/>
    <x v="0"/>
    <x v="2"/>
    <s v="No"/>
    <s v="Y"/>
    <n v="3"/>
    <n v="-2"/>
    <n v="0"/>
    <n v="35"/>
    <x v="1"/>
    <m/>
    <n v="0"/>
    <n v="1"/>
    <n v="1182"/>
    <n v="11"/>
    <s v="Associates Degree"/>
    <n v="1"/>
    <n v="4"/>
    <n v="54"/>
    <n v="3"/>
    <n v="2"/>
    <n v="2"/>
    <n v="4968"/>
    <n v="18500"/>
    <n v="1"/>
    <n v="11"/>
    <n v="3"/>
    <n v="4"/>
    <n v="80"/>
    <x v="1"/>
    <n v="5"/>
    <n v="3"/>
    <n v="5"/>
    <n v="2"/>
    <n v="0"/>
    <n v="2"/>
  </r>
  <r>
    <s v="No"/>
    <s v="Travel_Rarely"/>
    <x v="1"/>
    <s v="Current Employees"/>
    <x v="0"/>
    <x v="4"/>
    <s v="STAFF-1138"/>
    <n v="1138"/>
    <x v="1"/>
    <x v="0"/>
    <x v="1"/>
    <s v="No"/>
    <s v="Y"/>
    <n v="3"/>
    <n v="-2"/>
    <n v="0"/>
    <n v="49"/>
    <x v="1"/>
    <m/>
    <n v="0"/>
    <n v="1"/>
    <n v="174"/>
    <n v="8"/>
    <s v="Master's Degree"/>
    <n v="1"/>
    <n v="4"/>
    <n v="56"/>
    <n v="2"/>
    <n v="4"/>
    <n v="4"/>
    <n v="13120"/>
    <n v="11879"/>
    <n v="6"/>
    <n v="17"/>
    <n v="3"/>
    <n v="2"/>
    <n v="80"/>
    <x v="1"/>
    <n v="22"/>
    <n v="3"/>
    <n v="9"/>
    <n v="8"/>
    <n v="2"/>
    <n v="3"/>
  </r>
  <r>
    <s v="No"/>
    <s v="Travel_Frequently"/>
    <x v="2"/>
    <s v="Current Employees"/>
    <x v="1"/>
    <x v="0"/>
    <s v="STAFF-1140"/>
    <n v="1140"/>
    <x v="1"/>
    <x v="3"/>
    <x v="0"/>
    <s v="No"/>
    <s v="Y"/>
    <n v="3"/>
    <n v="-2"/>
    <n v="0"/>
    <n v="34"/>
    <x v="1"/>
    <m/>
    <n v="0"/>
    <n v="1"/>
    <n v="1003"/>
    <n v="2"/>
    <s v="Associates Degree"/>
    <n v="1"/>
    <n v="4"/>
    <n v="95"/>
    <n v="3"/>
    <n v="2"/>
    <n v="1"/>
    <n v="4033"/>
    <n v="15834"/>
    <n v="2"/>
    <n v="11"/>
    <n v="3"/>
    <n v="4"/>
    <n v="80"/>
    <x v="0"/>
    <n v="5"/>
    <n v="2"/>
    <n v="3"/>
    <n v="2"/>
    <n v="0"/>
    <n v="2"/>
  </r>
  <r>
    <s v="No"/>
    <s v="Travel_Frequently"/>
    <x v="2"/>
    <s v="Current Employees"/>
    <x v="1"/>
    <x v="0"/>
    <s v="STAFF-1143"/>
    <n v="1143"/>
    <x v="0"/>
    <x v="1"/>
    <x v="2"/>
    <s v="No"/>
    <s v="Y"/>
    <n v="2"/>
    <n v="-2"/>
    <n v="0"/>
    <n v="29"/>
    <x v="1"/>
    <m/>
    <n v="0"/>
    <n v="1"/>
    <n v="490"/>
    <n v="10"/>
    <s v="Bachelor's Degree"/>
    <n v="1"/>
    <n v="4"/>
    <n v="61"/>
    <n v="3"/>
    <n v="1"/>
    <n v="1"/>
    <n v="3291"/>
    <n v="17940"/>
    <n v="0"/>
    <n v="14"/>
    <n v="3"/>
    <n v="4"/>
    <n v="80"/>
    <x v="3"/>
    <n v="8"/>
    <n v="2"/>
    <n v="7"/>
    <n v="5"/>
    <n v="1"/>
    <n v="1"/>
  </r>
  <r>
    <s v="No"/>
    <s v="Travel_Rarely"/>
    <x v="0"/>
    <s v="Current Employees"/>
    <x v="1"/>
    <x v="2"/>
    <s v="STAFF-1148"/>
    <n v="1148"/>
    <x v="1"/>
    <x v="2"/>
    <x v="0"/>
    <s v="No"/>
    <s v="Y"/>
    <n v="3"/>
    <n v="-2"/>
    <n v="0"/>
    <n v="42"/>
    <x v="1"/>
    <m/>
    <n v="0"/>
    <n v="1"/>
    <n v="188"/>
    <n v="29"/>
    <s v="Bachelor's Degree"/>
    <n v="1"/>
    <n v="2"/>
    <n v="56"/>
    <n v="1"/>
    <n v="2"/>
    <n v="4"/>
    <n v="4272"/>
    <n v="9558"/>
    <n v="4"/>
    <n v="19"/>
    <n v="3"/>
    <n v="1"/>
    <n v="80"/>
    <x v="0"/>
    <n v="16"/>
    <n v="3"/>
    <n v="1"/>
    <n v="0"/>
    <n v="0"/>
    <n v="0"/>
  </r>
  <r>
    <s v="No"/>
    <s v="Travel_Rarely"/>
    <x v="2"/>
    <s v="Current Employees"/>
    <x v="1"/>
    <x v="2"/>
    <s v="STAFF-1150"/>
    <n v="1150"/>
    <x v="1"/>
    <x v="3"/>
    <x v="1"/>
    <s v="Yes"/>
    <s v="Y"/>
    <n v="2"/>
    <n v="-2"/>
    <n v="0"/>
    <n v="29"/>
    <x v="1"/>
    <m/>
    <n v="0"/>
    <n v="1"/>
    <n v="718"/>
    <n v="8"/>
    <s v="High School"/>
    <n v="1"/>
    <n v="2"/>
    <n v="79"/>
    <n v="2"/>
    <n v="2"/>
    <n v="4"/>
    <n v="5056"/>
    <n v="17689"/>
    <n v="1"/>
    <n v="15"/>
    <n v="3"/>
    <n v="3"/>
    <n v="80"/>
    <x v="1"/>
    <n v="10"/>
    <n v="2"/>
    <n v="10"/>
    <n v="7"/>
    <n v="1"/>
    <n v="2"/>
  </r>
  <r>
    <s v="No"/>
    <s v="Travel_Rarely"/>
    <x v="0"/>
    <s v="Current Employees"/>
    <x v="2"/>
    <x v="5"/>
    <s v="STAFF-1152"/>
    <n v="1152"/>
    <x v="1"/>
    <x v="8"/>
    <x v="1"/>
    <s v="No"/>
    <s v="Y"/>
    <n v="2"/>
    <n v="-2"/>
    <n v="0"/>
    <n v="38"/>
    <x v="1"/>
    <m/>
    <n v="0"/>
    <n v="1"/>
    <n v="433"/>
    <n v="1"/>
    <s v="Bachelor's Degree"/>
    <n v="1"/>
    <n v="3"/>
    <n v="37"/>
    <n v="4"/>
    <n v="1"/>
    <n v="3"/>
    <n v="2844"/>
    <n v="6004"/>
    <n v="1"/>
    <n v="13"/>
    <n v="3"/>
    <n v="4"/>
    <n v="80"/>
    <x v="1"/>
    <n v="7"/>
    <n v="4"/>
    <n v="7"/>
    <n v="6"/>
    <n v="5"/>
    <n v="0"/>
  </r>
  <r>
    <s v="No"/>
    <s v="Travel_Frequently"/>
    <x v="2"/>
    <s v="Current Employees"/>
    <x v="1"/>
    <x v="0"/>
    <s v="STAFF-1154"/>
    <n v="1154"/>
    <x v="1"/>
    <x v="1"/>
    <x v="2"/>
    <s v="Yes"/>
    <s v="Y"/>
    <n v="2"/>
    <n v="-2"/>
    <n v="0"/>
    <n v="28"/>
    <x v="1"/>
    <m/>
    <n v="0"/>
    <n v="1"/>
    <n v="773"/>
    <n v="6"/>
    <s v="Bachelor's Degree"/>
    <n v="1"/>
    <n v="3"/>
    <n v="39"/>
    <n v="2"/>
    <n v="1"/>
    <n v="1"/>
    <n v="2703"/>
    <n v="22088"/>
    <n v="1"/>
    <n v="14"/>
    <n v="3"/>
    <n v="4"/>
    <n v="80"/>
    <x v="1"/>
    <n v="3"/>
    <n v="3"/>
    <n v="3"/>
    <n v="1"/>
    <n v="0"/>
    <n v="2"/>
  </r>
  <r>
    <s v="Yes"/>
    <s v="Non-Travel"/>
    <x v="4"/>
    <s v="Ex-Employees"/>
    <x v="1"/>
    <x v="2"/>
    <s v="STAFF-1156"/>
    <n v="1156"/>
    <x v="1"/>
    <x v="2"/>
    <x v="0"/>
    <s v="No"/>
    <s v="Y"/>
    <n v="0"/>
    <n v="-2"/>
    <n v="0"/>
    <n v="18"/>
    <x v="0"/>
    <n v="1"/>
    <n v="1"/>
    <n v="0"/>
    <n v="247"/>
    <n v="8"/>
    <s v="High School"/>
    <n v="1"/>
    <n v="3"/>
    <n v="80"/>
    <n v="3"/>
    <n v="1"/>
    <n v="3"/>
    <n v="1904"/>
    <n v="13556"/>
    <n v="1"/>
    <n v="12"/>
    <n v="3"/>
    <n v="4"/>
    <n v="80"/>
    <x v="0"/>
    <n v="0"/>
    <n v="3"/>
    <n v="0"/>
    <n v="0"/>
    <n v="0"/>
    <n v="0"/>
  </r>
  <r>
    <s v="Yes"/>
    <s v="Travel_Rarely"/>
    <x v="2"/>
    <s v="Ex-Employees"/>
    <x v="0"/>
    <x v="3"/>
    <s v="STAFF-1157"/>
    <n v="1157"/>
    <x v="0"/>
    <x v="0"/>
    <x v="0"/>
    <s v="Yes"/>
    <s v="Y"/>
    <n v="3"/>
    <n v="-2"/>
    <n v="0"/>
    <n v="33"/>
    <x v="0"/>
    <n v="1"/>
    <n v="1"/>
    <n v="0"/>
    <n v="603"/>
    <n v="9"/>
    <s v="Master's Degree"/>
    <n v="1"/>
    <n v="1"/>
    <n v="77"/>
    <n v="3"/>
    <n v="2"/>
    <n v="2"/>
    <n v="8224"/>
    <n v="18385"/>
    <n v="0"/>
    <n v="17"/>
    <n v="3"/>
    <n v="1"/>
    <n v="80"/>
    <x v="0"/>
    <n v="6"/>
    <n v="3"/>
    <n v="5"/>
    <n v="2"/>
    <n v="0"/>
    <n v="3"/>
  </r>
  <r>
    <s v="No"/>
    <s v="Travel_Rarely"/>
    <x v="0"/>
    <s v="Current Employees"/>
    <x v="1"/>
    <x v="0"/>
    <s v="STAFF-1158"/>
    <n v="1158"/>
    <x v="1"/>
    <x v="2"/>
    <x v="1"/>
    <s v="Yes"/>
    <s v="Y"/>
    <n v="4"/>
    <n v="-2"/>
    <n v="0"/>
    <n v="41"/>
    <x v="1"/>
    <m/>
    <n v="0"/>
    <n v="1"/>
    <n v="167"/>
    <n v="12"/>
    <s v="Master's Degree"/>
    <n v="1"/>
    <n v="2"/>
    <n v="46"/>
    <n v="3"/>
    <n v="1"/>
    <n v="1"/>
    <n v="4766"/>
    <n v="9051"/>
    <n v="3"/>
    <n v="11"/>
    <n v="3"/>
    <n v="1"/>
    <n v="80"/>
    <x v="1"/>
    <n v="6"/>
    <n v="3"/>
    <n v="1"/>
    <n v="0"/>
    <n v="0"/>
    <n v="0"/>
  </r>
  <r>
    <s v="Yes"/>
    <s v="Travel_Frequently"/>
    <x v="2"/>
    <s v="Ex-Employees"/>
    <x v="1"/>
    <x v="2"/>
    <s v="STAFF-1160"/>
    <n v="1160"/>
    <x v="1"/>
    <x v="2"/>
    <x v="1"/>
    <s v="No"/>
    <s v="Y"/>
    <n v="5"/>
    <n v="-2"/>
    <n v="0"/>
    <n v="31"/>
    <x v="0"/>
    <n v="1"/>
    <n v="1"/>
    <n v="0"/>
    <n v="874"/>
    <n v="15"/>
    <s v="Bachelor's Degree"/>
    <n v="1"/>
    <n v="3"/>
    <n v="72"/>
    <n v="3"/>
    <n v="1"/>
    <n v="3"/>
    <n v="2610"/>
    <n v="6233"/>
    <n v="1"/>
    <n v="12"/>
    <n v="3"/>
    <n v="3"/>
    <n v="80"/>
    <x v="1"/>
    <n v="2"/>
    <n v="2"/>
    <n v="2"/>
    <n v="2"/>
    <n v="2"/>
    <n v="2"/>
  </r>
  <r>
    <s v="No"/>
    <s v="Travel_Rarely"/>
    <x v="0"/>
    <s v="Current Employees"/>
    <x v="1"/>
    <x v="2"/>
    <s v="STAFF-1161"/>
    <n v="1161"/>
    <x v="0"/>
    <x v="4"/>
    <x v="2"/>
    <s v="No"/>
    <s v="Y"/>
    <n v="2"/>
    <n v="-2"/>
    <n v="0"/>
    <n v="37"/>
    <x v="1"/>
    <m/>
    <n v="0"/>
    <n v="1"/>
    <n v="367"/>
    <n v="25"/>
    <s v="Associates Degree"/>
    <n v="1"/>
    <n v="3"/>
    <n v="52"/>
    <n v="2"/>
    <n v="2"/>
    <n v="4"/>
    <n v="5731"/>
    <n v="17171"/>
    <n v="7"/>
    <n v="13"/>
    <n v="3"/>
    <n v="3"/>
    <n v="80"/>
    <x v="3"/>
    <n v="9"/>
    <n v="3"/>
    <n v="6"/>
    <n v="2"/>
    <n v="1"/>
    <n v="3"/>
  </r>
  <r>
    <s v="No"/>
    <s v="Travel_Rarely"/>
    <x v="2"/>
    <s v="Current Employees"/>
    <x v="1"/>
    <x v="0"/>
    <s v="STAFF-1162"/>
    <n v="1162"/>
    <x v="1"/>
    <x v="1"/>
    <x v="1"/>
    <s v="No"/>
    <s v="Y"/>
    <n v="0"/>
    <n v="-2"/>
    <n v="0"/>
    <n v="27"/>
    <x v="1"/>
    <m/>
    <n v="0"/>
    <n v="1"/>
    <n v="199"/>
    <n v="6"/>
    <s v="Bachelor's Degree"/>
    <n v="1"/>
    <n v="4"/>
    <n v="55"/>
    <n v="2"/>
    <n v="1"/>
    <n v="1"/>
    <n v="2539"/>
    <n v="7950"/>
    <n v="1"/>
    <n v="13"/>
    <n v="3"/>
    <n v="3"/>
    <n v="80"/>
    <x v="1"/>
    <n v="4"/>
    <n v="3"/>
    <n v="4"/>
    <n v="2"/>
    <n v="2"/>
    <n v="2"/>
  </r>
  <r>
    <s v="No"/>
    <s v="Travel_Rarely"/>
    <x v="2"/>
    <s v="Current Employees"/>
    <x v="0"/>
    <x v="0"/>
    <s v="STAFF-1163"/>
    <n v="1163"/>
    <x v="0"/>
    <x v="0"/>
    <x v="1"/>
    <s v="No"/>
    <s v="Y"/>
    <n v="3"/>
    <n v="-2"/>
    <n v="0"/>
    <n v="34"/>
    <x v="1"/>
    <m/>
    <n v="0"/>
    <n v="1"/>
    <n v="1400"/>
    <n v="9"/>
    <s v="High School"/>
    <n v="1"/>
    <n v="2"/>
    <n v="70"/>
    <n v="3"/>
    <n v="2"/>
    <n v="1"/>
    <n v="5714"/>
    <n v="5829"/>
    <n v="1"/>
    <n v="20"/>
    <n v="4"/>
    <n v="1"/>
    <n v="80"/>
    <x v="0"/>
    <n v="6"/>
    <n v="2"/>
    <n v="6"/>
    <n v="5"/>
    <n v="1"/>
    <n v="3"/>
  </r>
  <r>
    <s v="No"/>
    <s v="Travel_Rarely"/>
    <x v="0"/>
    <s v="Current Employees"/>
    <x v="2"/>
    <x v="4"/>
    <s v="STAFF-1164"/>
    <n v="1164"/>
    <x v="1"/>
    <x v="8"/>
    <x v="0"/>
    <s v="No"/>
    <s v="Y"/>
    <n v="2"/>
    <n v="-2"/>
    <n v="0"/>
    <n v="35"/>
    <x v="1"/>
    <m/>
    <n v="0"/>
    <n v="1"/>
    <n v="528"/>
    <n v="8"/>
    <s v="Master's Degree"/>
    <n v="1"/>
    <n v="4"/>
    <n v="100"/>
    <n v="3"/>
    <n v="1"/>
    <n v="4"/>
    <n v="4323"/>
    <n v="7108"/>
    <n v="1"/>
    <n v="17"/>
    <n v="3"/>
    <n v="2"/>
    <n v="80"/>
    <x v="0"/>
    <n v="6"/>
    <n v="1"/>
    <n v="5"/>
    <n v="4"/>
    <n v="1"/>
    <n v="4"/>
  </r>
  <r>
    <s v="Yes"/>
    <s v="Travel_Rarely"/>
    <x v="2"/>
    <s v="Ex-Employees"/>
    <x v="0"/>
    <x v="0"/>
    <s v="STAFF-1165"/>
    <n v="1165"/>
    <x v="0"/>
    <x v="0"/>
    <x v="1"/>
    <s v="No"/>
    <s v="Y"/>
    <n v="3"/>
    <n v="-2"/>
    <n v="0"/>
    <n v="29"/>
    <x v="0"/>
    <n v="1"/>
    <n v="1"/>
    <n v="0"/>
    <n v="408"/>
    <n v="23"/>
    <s v="High School"/>
    <n v="1"/>
    <n v="4"/>
    <n v="45"/>
    <n v="2"/>
    <n v="3"/>
    <n v="1"/>
    <n v="7336"/>
    <n v="11162"/>
    <n v="1"/>
    <n v="13"/>
    <n v="3"/>
    <n v="1"/>
    <n v="80"/>
    <x v="1"/>
    <n v="11"/>
    <n v="1"/>
    <n v="11"/>
    <n v="8"/>
    <n v="3"/>
    <n v="10"/>
  </r>
  <r>
    <s v="No"/>
    <s v="Travel_Frequently"/>
    <x v="0"/>
    <s v="Current Employees"/>
    <x v="1"/>
    <x v="2"/>
    <s v="STAFF-1166"/>
    <n v="1166"/>
    <x v="0"/>
    <x v="7"/>
    <x v="0"/>
    <s v="No"/>
    <s v="Y"/>
    <n v="3"/>
    <n v="-2"/>
    <n v="0"/>
    <n v="40"/>
    <x v="1"/>
    <m/>
    <n v="0"/>
    <n v="1"/>
    <n v="593"/>
    <n v="9"/>
    <s v="Master's Degree"/>
    <n v="1"/>
    <n v="2"/>
    <n v="88"/>
    <n v="3"/>
    <n v="3"/>
    <n v="3"/>
    <n v="13499"/>
    <n v="13782"/>
    <n v="9"/>
    <n v="17"/>
    <n v="3"/>
    <n v="3"/>
    <n v="80"/>
    <x v="0"/>
    <n v="20"/>
    <n v="2"/>
    <n v="18"/>
    <n v="7"/>
    <n v="2"/>
    <n v="13"/>
  </r>
  <r>
    <s v="Yes"/>
    <s v="Travel_Frequently"/>
    <x v="0"/>
    <s v="Ex-Employees"/>
    <x v="0"/>
    <x v="0"/>
    <s v="STAFF-1167"/>
    <n v="1167"/>
    <x v="1"/>
    <x v="0"/>
    <x v="0"/>
    <s v="Yes"/>
    <s v="Y"/>
    <n v="2"/>
    <n v="-2"/>
    <n v="0"/>
    <n v="42"/>
    <x v="0"/>
    <n v="1"/>
    <n v="1"/>
    <n v="0"/>
    <n v="481"/>
    <n v="12"/>
    <s v="Bachelor's Degree"/>
    <n v="1"/>
    <n v="3"/>
    <n v="44"/>
    <n v="3"/>
    <n v="4"/>
    <n v="1"/>
    <n v="13758"/>
    <n v="2447"/>
    <n v="0"/>
    <n v="12"/>
    <n v="3"/>
    <n v="2"/>
    <n v="80"/>
    <x v="0"/>
    <n v="22"/>
    <n v="2"/>
    <n v="21"/>
    <n v="9"/>
    <n v="13"/>
    <n v="14"/>
  </r>
  <r>
    <s v="No"/>
    <s v="Travel_Rarely"/>
    <x v="0"/>
    <s v="Current Employees"/>
    <x v="0"/>
    <x v="3"/>
    <s v="STAFF-1171"/>
    <n v="1171"/>
    <x v="1"/>
    <x v="0"/>
    <x v="0"/>
    <s v="No"/>
    <s v="Y"/>
    <n v="3"/>
    <n v="-2"/>
    <n v="0"/>
    <n v="42"/>
    <x v="1"/>
    <m/>
    <n v="0"/>
    <n v="1"/>
    <n v="647"/>
    <n v="4"/>
    <s v="Master's Degree"/>
    <n v="1"/>
    <n v="2"/>
    <n v="45"/>
    <n v="3"/>
    <n v="2"/>
    <n v="2"/>
    <n v="5155"/>
    <n v="2253"/>
    <n v="7"/>
    <n v="13"/>
    <n v="3"/>
    <n v="4"/>
    <n v="80"/>
    <x v="0"/>
    <n v="9"/>
    <n v="4"/>
    <n v="6"/>
    <n v="4"/>
    <n v="1"/>
    <n v="5"/>
  </r>
  <r>
    <s v="No"/>
    <s v="Travel_Rarely"/>
    <x v="0"/>
    <s v="Current Employees"/>
    <x v="1"/>
    <x v="2"/>
    <s v="STAFF-1172"/>
    <n v="1172"/>
    <x v="1"/>
    <x v="2"/>
    <x v="1"/>
    <s v="No"/>
    <s v="Y"/>
    <n v="2"/>
    <n v="-2"/>
    <n v="0"/>
    <n v="35"/>
    <x v="1"/>
    <m/>
    <n v="0"/>
    <n v="1"/>
    <n v="982"/>
    <n v="1"/>
    <s v="Master's Degree"/>
    <n v="1"/>
    <n v="4"/>
    <n v="58"/>
    <n v="2"/>
    <n v="1"/>
    <n v="3"/>
    <n v="2258"/>
    <n v="16340"/>
    <n v="6"/>
    <n v="12"/>
    <n v="3"/>
    <n v="2"/>
    <n v="80"/>
    <x v="1"/>
    <n v="10"/>
    <n v="3"/>
    <n v="8"/>
    <n v="0"/>
    <n v="1"/>
    <n v="7"/>
  </r>
  <r>
    <s v="No"/>
    <s v="Travel_Rarely"/>
    <x v="4"/>
    <s v="Current Employees"/>
    <x v="1"/>
    <x v="2"/>
    <s v="STAFF-1173"/>
    <n v="1173"/>
    <x v="1"/>
    <x v="2"/>
    <x v="0"/>
    <s v="No"/>
    <s v="Y"/>
    <n v="2"/>
    <n v="-2"/>
    <n v="0"/>
    <n v="24"/>
    <x v="1"/>
    <m/>
    <n v="0"/>
    <n v="1"/>
    <n v="477"/>
    <n v="24"/>
    <s v="Bachelor's Degree"/>
    <n v="1"/>
    <n v="4"/>
    <n v="49"/>
    <n v="3"/>
    <n v="1"/>
    <n v="2"/>
    <n v="3597"/>
    <n v="6409"/>
    <n v="8"/>
    <n v="22"/>
    <n v="4"/>
    <n v="4"/>
    <n v="80"/>
    <x v="0"/>
    <n v="6"/>
    <n v="3"/>
    <n v="4"/>
    <n v="3"/>
    <n v="1"/>
    <n v="2"/>
  </r>
  <r>
    <s v="Yes"/>
    <s v="Travel_Rarely"/>
    <x v="2"/>
    <s v="Ex-Employees"/>
    <x v="1"/>
    <x v="0"/>
    <s v="STAFF-1175"/>
    <n v="1175"/>
    <x v="0"/>
    <x v="2"/>
    <x v="1"/>
    <s v="Yes"/>
    <s v="Y"/>
    <n v="4"/>
    <n v="-2"/>
    <n v="0"/>
    <n v="28"/>
    <x v="0"/>
    <n v="1"/>
    <n v="1"/>
    <n v="0"/>
    <n v="1485"/>
    <n v="12"/>
    <s v="High School"/>
    <n v="1"/>
    <n v="3"/>
    <n v="79"/>
    <n v="3"/>
    <n v="1"/>
    <n v="1"/>
    <n v="2515"/>
    <n v="22955"/>
    <n v="1"/>
    <n v="11"/>
    <n v="3"/>
    <n v="4"/>
    <n v="80"/>
    <x v="0"/>
    <n v="1"/>
    <n v="2"/>
    <n v="1"/>
    <n v="1"/>
    <n v="0"/>
    <n v="0"/>
  </r>
  <r>
    <s v="No"/>
    <s v="Travel_Rarely"/>
    <x v="2"/>
    <s v="Current Employees"/>
    <x v="1"/>
    <x v="2"/>
    <s v="STAFF-1177"/>
    <n v="1177"/>
    <x v="1"/>
    <x v="2"/>
    <x v="1"/>
    <s v="No"/>
    <s v="Y"/>
    <n v="2"/>
    <n v="-2"/>
    <n v="0"/>
    <n v="26"/>
    <x v="1"/>
    <m/>
    <n v="0"/>
    <n v="1"/>
    <n v="1384"/>
    <n v="3"/>
    <s v="Master's Degree"/>
    <n v="1"/>
    <n v="1"/>
    <n v="82"/>
    <n v="4"/>
    <n v="1"/>
    <n v="4"/>
    <n v="4420"/>
    <n v="13421"/>
    <n v="1"/>
    <n v="22"/>
    <n v="4"/>
    <n v="2"/>
    <n v="80"/>
    <x v="1"/>
    <n v="8"/>
    <n v="3"/>
    <n v="8"/>
    <n v="7"/>
    <n v="0"/>
    <n v="7"/>
  </r>
  <r>
    <s v="No"/>
    <s v="Travel_Rarely"/>
    <x v="2"/>
    <s v="Current Employees"/>
    <x v="0"/>
    <x v="3"/>
    <s v="STAFF-1179"/>
    <n v="1179"/>
    <x v="1"/>
    <x v="0"/>
    <x v="1"/>
    <s v="No"/>
    <s v="Y"/>
    <n v="3"/>
    <n v="-2"/>
    <n v="0"/>
    <n v="30"/>
    <x v="1"/>
    <m/>
    <n v="0"/>
    <n v="1"/>
    <n v="852"/>
    <n v="10"/>
    <s v="Bachelor's Degree"/>
    <n v="1"/>
    <n v="3"/>
    <n v="72"/>
    <n v="2"/>
    <n v="2"/>
    <n v="2"/>
    <n v="6578"/>
    <n v="2706"/>
    <n v="1"/>
    <n v="18"/>
    <n v="3"/>
    <n v="1"/>
    <n v="80"/>
    <x v="1"/>
    <n v="10"/>
    <n v="3"/>
    <n v="10"/>
    <n v="3"/>
    <n v="1"/>
    <n v="4"/>
  </r>
  <r>
    <s v="No"/>
    <s v="Travel_Frequently"/>
    <x v="0"/>
    <s v="Current Employees"/>
    <x v="1"/>
    <x v="2"/>
    <s v="STAFF-1180"/>
    <n v="1180"/>
    <x v="0"/>
    <x v="1"/>
    <x v="1"/>
    <s v="Yes"/>
    <s v="Y"/>
    <n v="3"/>
    <n v="-2"/>
    <n v="0"/>
    <n v="40"/>
    <x v="1"/>
    <m/>
    <n v="0"/>
    <n v="1"/>
    <n v="902"/>
    <n v="26"/>
    <s v="Associates Degree"/>
    <n v="1"/>
    <n v="3"/>
    <n v="92"/>
    <n v="2"/>
    <n v="2"/>
    <n v="4"/>
    <n v="4422"/>
    <n v="21203"/>
    <n v="3"/>
    <n v="13"/>
    <n v="3"/>
    <n v="4"/>
    <n v="80"/>
    <x v="1"/>
    <n v="16"/>
    <n v="1"/>
    <n v="1"/>
    <n v="1"/>
    <n v="0"/>
    <n v="0"/>
  </r>
  <r>
    <s v="No"/>
    <s v="Travel_Rarely"/>
    <x v="0"/>
    <s v="Current Employees"/>
    <x v="1"/>
    <x v="0"/>
    <s v="STAFF-1182"/>
    <n v="1182"/>
    <x v="1"/>
    <x v="3"/>
    <x v="2"/>
    <s v="No"/>
    <s v="Y"/>
    <n v="2"/>
    <n v="-2"/>
    <n v="0"/>
    <n v="35"/>
    <x v="1"/>
    <m/>
    <n v="0"/>
    <n v="1"/>
    <n v="819"/>
    <n v="2"/>
    <s v="Bachelor's Degree"/>
    <n v="1"/>
    <n v="3"/>
    <n v="44"/>
    <n v="2"/>
    <n v="3"/>
    <n v="1"/>
    <n v="10274"/>
    <n v="19588"/>
    <n v="2"/>
    <n v="18"/>
    <n v="3"/>
    <n v="2"/>
    <n v="80"/>
    <x v="1"/>
    <n v="15"/>
    <n v="4"/>
    <n v="7"/>
    <n v="7"/>
    <n v="6"/>
    <n v="4"/>
  </r>
  <r>
    <s v="No"/>
    <s v="Travel_Frequently"/>
    <x v="2"/>
    <s v="Current Employees"/>
    <x v="1"/>
    <x v="2"/>
    <s v="STAFF-1184"/>
    <n v="1184"/>
    <x v="1"/>
    <x v="4"/>
    <x v="0"/>
    <s v="No"/>
    <s v="Y"/>
    <n v="3"/>
    <n v="-2"/>
    <n v="0"/>
    <n v="34"/>
    <x v="1"/>
    <m/>
    <n v="0"/>
    <n v="1"/>
    <n v="669"/>
    <n v="1"/>
    <s v="Bachelor's Degree"/>
    <n v="1"/>
    <n v="4"/>
    <n v="97"/>
    <n v="2"/>
    <n v="2"/>
    <n v="3"/>
    <n v="5343"/>
    <n v="25755"/>
    <n v="0"/>
    <n v="20"/>
    <n v="4"/>
    <n v="3"/>
    <n v="80"/>
    <x v="0"/>
    <n v="14"/>
    <n v="3"/>
    <n v="13"/>
    <n v="9"/>
    <n v="4"/>
    <n v="9"/>
  </r>
  <r>
    <s v="No"/>
    <s v="Travel_Frequently"/>
    <x v="0"/>
    <s v="Current Employees"/>
    <x v="1"/>
    <x v="1"/>
    <s v="STAFF-1185"/>
    <n v="1185"/>
    <x v="1"/>
    <x v="2"/>
    <x v="1"/>
    <s v="No"/>
    <s v="Y"/>
    <n v="2"/>
    <n v="-2"/>
    <n v="0"/>
    <n v="35"/>
    <x v="1"/>
    <m/>
    <n v="0"/>
    <n v="1"/>
    <n v="636"/>
    <n v="4"/>
    <s v="Master's Degree"/>
    <n v="1"/>
    <n v="4"/>
    <n v="47"/>
    <n v="2"/>
    <n v="1"/>
    <n v="4"/>
    <n v="2376"/>
    <n v="26537"/>
    <n v="1"/>
    <n v="13"/>
    <n v="3"/>
    <n v="2"/>
    <n v="80"/>
    <x v="1"/>
    <n v="2"/>
    <n v="4"/>
    <n v="2"/>
    <n v="2"/>
    <n v="2"/>
    <n v="2"/>
  </r>
  <r>
    <s v="Yes"/>
    <s v="Travel_Rarely"/>
    <x v="0"/>
    <s v="Ex-Employees"/>
    <x v="0"/>
    <x v="3"/>
    <s v="STAFF-1188"/>
    <n v="1188"/>
    <x v="0"/>
    <x v="0"/>
    <x v="0"/>
    <s v="No"/>
    <s v="Y"/>
    <n v="2"/>
    <n v="-2"/>
    <n v="0"/>
    <n v="43"/>
    <x v="0"/>
    <n v="1"/>
    <n v="1"/>
    <n v="0"/>
    <n v="1372"/>
    <n v="9"/>
    <s v="Bachelor's Degree"/>
    <n v="1"/>
    <n v="1"/>
    <n v="85"/>
    <n v="1"/>
    <n v="2"/>
    <n v="2"/>
    <n v="5346"/>
    <n v="9489"/>
    <n v="8"/>
    <n v="13"/>
    <n v="3"/>
    <n v="2"/>
    <n v="80"/>
    <x v="0"/>
    <n v="7"/>
    <n v="2"/>
    <n v="4"/>
    <n v="3"/>
    <n v="1"/>
    <n v="3"/>
  </r>
  <r>
    <s v="No"/>
    <s v="Non-Travel"/>
    <x v="2"/>
    <s v="Current Employees"/>
    <x v="0"/>
    <x v="0"/>
    <s v="STAFF-1190"/>
    <n v="1190"/>
    <x v="0"/>
    <x v="6"/>
    <x v="2"/>
    <s v="No"/>
    <s v="Y"/>
    <n v="3"/>
    <n v="-2"/>
    <n v="0"/>
    <n v="32"/>
    <x v="1"/>
    <m/>
    <n v="0"/>
    <n v="1"/>
    <n v="862"/>
    <n v="2"/>
    <s v="High School"/>
    <n v="1"/>
    <n v="3"/>
    <n v="76"/>
    <n v="3"/>
    <n v="1"/>
    <n v="1"/>
    <n v="2827"/>
    <n v="14947"/>
    <n v="1"/>
    <n v="12"/>
    <n v="3"/>
    <n v="3"/>
    <n v="80"/>
    <x v="2"/>
    <n v="1"/>
    <n v="3"/>
    <n v="1"/>
    <n v="0"/>
    <n v="0"/>
    <n v="0"/>
  </r>
  <r>
    <s v="No"/>
    <s v="Travel_Rarely"/>
    <x v="3"/>
    <s v="Current Employees"/>
    <x v="1"/>
    <x v="4"/>
    <s v="STAFF-1191"/>
    <n v="1191"/>
    <x v="0"/>
    <x v="5"/>
    <x v="2"/>
    <s v="No"/>
    <s v="Y"/>
    <n v="2"/>
    <n v="-2"/>
    <n v="0"/>
    <n v="56"/>
    <x v="1"/>
    <m/>
    <n v="0"/>
    <n v="1"/>
    <n v="718"/>
    <n v="4"/>
    <s v="Master's Degree"/>
    <n v="1"/>
    <n v="4"/>
    <n v="92"/>
    <n v="3"/>
    <n v="5"/>
    <n v="4"/>
    <n v="19943"/>
    <n v="18575"/>
    <n v="4"/>
    <n v="13"/>
    <n v="3"/>
    <n v="4"/>
    <n v="80"/>
    <x v="1"/>
    <n v="28"/>
    <n v="3"/>
    <n v="5"/>
    <n v="2"/>
    <n v="4"/>
    <n v="2"/>
  </r>
  <r>
    <s v="No"/>
    <s v="Travel_Rarely"/>
    <x v="2"/>
    <s v="Current Employees"/>
    <x v="1"/>
    <x v="2"/>
    <s v="STAFF-1192"/>
    <n v="1192"/>
    <x v="0"/>
    <x v="2"/>
    <x v="1"/>
    <s v="No"/>
    <s v="Y"/>
    <n v="5"/>
    <n v="-2"/>
    <n v="0"/>
    <n v="29"/>
    <x v="1"/>
    <m/>
    <n v="0"/>
    <n v="1"/>
    <n v="1401"/>
    <n v="6"/>
    <s v="High School"/>
    <n v="1"/>
    <n v="2"/>
    <n v="54"/>
    <n v="3"/>
    <n v="1"/>
    <n v="4"/>
    <n v="3131"/>
    <n v="26342"/>
    <n v="1"/>
    <n v="13"/>
    <n v="3"/>
    <n v="1"/>
    <n v="80"/>
    <x v="1"/>
    <n v="10"/>
    <n v="3"/>
    <n v="10"/>
    <n v="8"/>
    <n v="0"/>
    <n v="8"/>
  </r>
  <r>
    <s v="No"/>
    <s v="Travel_Rarely"/>
    <x v="4"/>
    <s v="Current Employees"/>
    <x v="1"/>
    <x v="0"/>
    <s v="STAFF-1193"/>
    <n v="1193"/>
    <x v="1"/>
    <x v="1"/>
    <x v="0"/>
    <s v="No"/>
    <s v="Y"/>
    <n v="4"/>
    <n v="-2"/>
    <n v="0"/>
    <n v="19"/>
    <x v="1"/>
    <m/>
    <n v="0"/>
    <n v="1"/>
    <n v="645"/>
    <n v="9"/>
    <s v="Associates Degree"/>
    <n v="1"/>
    <n v="3"/>
    <n v="54"/>
    <n v="3"/>
    <n v="1"/>
    <n v="1"/>
    <n v="2552"/>
    <n v="7172"/>
    <n v="1"/>
    <n v="25"/>
    <n v="4"/>
    <n v="3"/>
    <n v="80"/>
    <x v="0"/>
    <n v="1"/>
    <n v="3"/>
    <n v="1"/>
    <n v="1"/>
    <n v="0"/>
    <n v="0"/>
  </r>
  <r>
    <s v="No"/>
    <s v="Travel_Rarely"/>
    <x v="1"/>
    <s v="Current Employees"/>
    <x v="1"/>
    <x v="2"/>
    <s v="STAFF-1195"/>
    <n v="1195"/>
    <x v="0"/>
    <x v="1"/>
    <x v="1"/>
    <s v="Yes"/>
    <s v="Y"/>
    <n v="2"/>
    <n v="-2"/>
    <n v="0"/>
    <n v="45"/>
    <x v="1"/>
    <m/>
    <n v="0"/>
    <n v="1"/>
    <n v="1457"/>
    <n v="7"/>
    <s v="Bachelor's Degree"/>
    <n v="1"/>
    <n v="1"/>
    <n v="83"/>
    <n v="3"/>
    <n v="1"/>
    <n v="3"/>
    <n v="4477"/>
    <n v="20100"/>
    <n v="4"/>
    <n v="19"/>
    <n v="3"/>
    <n v="3"/>
    <n v="80"/>
    <x v="1"/>
    <n v="7"/>
    <n v="2"/>
    <n v="3"/>
    <n v="2"/>
    <n v="0"/>
    <n v="2"/>
  </r>
  <r>
    <s v="No"/>
    <s v="Travel_Rarely"/>
    <x v="0"/>
    <s v="Current Employees"/>
    <x v="1"/>
    <x v="0"/>
    <s v="STAFF-1196"/>
    <n v="1196"/>
    <x v="0"/>
    <x v="3"/>
    <x v="1"/>
    <s v="No"/>
    <s v="Y"/>
    <n v="2"/>
    <n v="-2"/>
    <n v="0"/>
    <n v="37"/>
    <x v="1"/>
    <m/>
    <n v="0"/>
    <n v="1"/>
    <n v="977"/>
    <n v="1"/>
    <s v="Bachelor's Degree"/>
    <n v="1"/>
    <n v="4"/>
    <n v="56"/>
    <n v="2"/>
    <n v="2"/>
    <n v="1"/>
    <n v="6474"/>
    <n v="9961"/>
    <n v="1"/>
    <n v="13"/>
    <n v="3"/>
    <n v="2"/>
    <n v="80"/>
    <x v="1"/>
    <n v="14"/>
    <n v="2"/>
    <n v="14"/>
    <n v="8"/>
    <n v="3"/>
    <n v="11"/>
  </r>
  <r>
    <s v="No"/>
    <s v="Travel_Rarely"/>
    <x v="4"/>
    <s v="Current Employees"/>
    <x v="1"/>
    <x v="0"/>
    <s v="STAFF-1198"/>
    <n v="1198"/>
    <x v="1"/>
    <x v="2"/>
    <x v="0"/>
    <s v="No"/>
    <s v="Y"/>
    <n v="2"/>
    <n v="-2"/>
    <n v="0"/>
    <n v="20"/>
    <x v="1"/>
    <m/>
    <n v="0"/>
    <n v="1"/>
    <n v="805"/>
    <n v="3"/>
    <s v="Bachelor's Degree"/>
    <n v="1"/>
    <n v="1"/>
    <n v="87"/>
    <n v="2"/>
    <n v="1"/>
    <n v="1"/>
    <n v="3033"/>
    <n v="12828"/>
    <n v="1"/>
    <n v="12"/>
    <n v="3"/>
    <n v="1"/>
    <n v="80"/>
    <x v="0"/>
    <n v="2"/>
    <n v="2"/>
    <n v="2"/>
    <n v="2"/>
    <n v="1"/>
    <n v="2"/>
  </r>
  <r>
    <s v="Yes"/>
    <s v="Travel_Rarely"/>
    <x v="0"/>
    <s v="Ex-Employees"/>
    <x v="1"/>
    <x v="0"/>
    <s v="STAFF-1200"/>
    <n v="1200"/>
    <x v="1"/>
    <x v="1"/>
    <x v="0"/>
    <s v="Yes"/>
    <s v="Y"/>
    <n v="4"/>
    <n v="-2"/>
    <n v="0"/>
    <n v="44"/>
    <x v="0"/>
    <n v="1"/>
    <n v="1"/>
    <n v="0"/>
    <n v="1097"/>
    <n v="10"/>
    <s v="Master's Degree"/>
    <n v="1"/>
    <n v="3"/>
    <n v="96"/>
    <n v="3"/>
    <n v="1"/>
    <n v="1"/>
    <n v="2936"/>
    <n v="10826"/>
    <n v="1"/>
    <n v="11"/>
    <n v="3"/>
    <n v="3"/>
    <n v="80"/>
    <x v="0"/>
    <n v="6"/>
    <n v="3"/>
    <n v="6"/>
    <n v="4"/>
    <n v="0"/>
    <n v="2"/>
  </r>
  <r>
    <s v="No"/>
    <s v="Travel_Rarely"/>
    <x v="1"/>
    <s v="Current Employees"/>
    <x v="1"/>
    <x v="2"/>
    <s v="STAFF-1201"/>
    <n v="1201"/>
    <x v="0"/>
    <x v="5"/>
    <x v="2"/>
    <s v="No"/>
    <s v="Y"/>
    <n v="6"/>
    <n v="-2"/>
    <n v="0"/>
    <n v="53"/>
    <x v="1"/>
    <m/>
    <n v="0"/>
    <n v="1"/>
    <n v="1223"/>
    <n v="7"/>
    <s v="Associates Degree"/>
    <n v="1"/>
    <n v="4"/>
    <n v="50"/>
    <n v="3"/>
    <n v="5"/>
    <n v="3"/>
    <n v="18606"/>
    <n v="18640"/>
    <n v="3"/>
    <n v="18"/>
    <n v="3"/>
    <n v="2"/>
    <n v="80"/>
    <x v="1"/>
    <n v="26"/>
    <n v="3"/>
    <n v="7"/>
    <n v="7"/>
    <n v="4"/>
    <n v="7"/>
  </r>
  <r>
    <s v="No"/>
    <s v="Travel_Rarely"/>
    <x v="2"/>
    <s v="Current Employees"/>
    <x v="1"/>
    <x v="0"/>
    <s v="STAFF-1202"/>
    <n v="1202"/>
    <x v="0"/>
    <x v="1"/>
    <x v="1"/>
    <s v="Yes"/>
    <s v="Y"/>
    <n v="2"/>
    <n v="-2"/>
    <n v="0"/>
    <n v="29"/>
    <x v="1"/>
    <m/>
    <n v="0"/>
    <n v="1"/>
    <n v="942"/>
    <n v="15"/>
    <s v="High School"/>
    <n v="1"/>
    <n v="2"/>
    <n v="69"/>
    <n v="1"/>
    <n v="1"/>
    <n v="1"/>
    <n v="2168"/>
    <n v="26933"/>
    <n v="0"/>
    <n v="18"/>
    <n v="3"/>
    <n v="1"/>
    <n v="80"/>
    <x v="1"/>
    <n v="6"/>
    <n v="2"/>
    <n v="5"/>
    <n v="4"/>
    <n v="1"/>
    <n v="3"/>
  </r>
  <r>
    <s v="Yes"/>
    <s v="Travel_Frequently"/>
    <x v="4"/>
    <s v="Ex-Employees"/>
    <x v="1"/>
    <x v="0"/>
    <s v="STAFF-1203"/>
    <n v="1203"/>
    <x v="1"/>
    <x v="1"/>
    <x v="1"/>
    <s v="Yes"/>
    <s v="Y"/>
    <n v="5"/>
    <n v="-2"/>
    <n v="0"/>
    <n v="22"/>
    <x v="0"/>
    <n v="1"/>
    <n v="1"/>
    <n v="0"/>
    <n v="1256"/>
    <n v="3"/>
    <s v="Master's Degree"/>
    <n v="1"/>
    <n v="3"/>
    <n v="48"/>
    <n v="2"/>
    <n v="1"/>
    <n v="1"/>
    <n v="2853"/>
    <n v="4223"/>
    <n v="0"/>
    <n v="11"/>
    <n v="3"/>
    <n v="2"/>
    <n v="80"/>
    <x v="1"/>
    <n v="1"/>
    <n v="3"/>
    <n v="0"/>
    <n v="0"/>
    <n v="0"/>
    <n v="0"/>
  </r>
  <r>
    <s v="No"/>
    <s v="Travel_Rarely"/>
    <x v="1"/>
    <s v="Current Employees"/>
    <x v="0"/>
    <x v="3"/>
    <s v="STAFF-1204"/>
    <n v="1204"/>
    <x v="0"/>
    <x v="5"/>
    <x v="1"/>
    <s v="No"/>
    <s v="Y"/>
    <n v="2"/>
    <n v="-2"/>
    <n v="0"/>
    <n v="46"/>
    <x v="1"/>
    <m/>
    <n v="0"/>
    <n v="1"/>
    <n v="1402"/>
    <n v="2"/>
    <s v="Bachelor's Degree"/>
    <n v="1"/>
    <n v="3"/>
    <n v="69"/>
    <n v="3"/>
    <n v="4"/>
    <n v="2"/>
    <n v="17048"/>
    <n v="24097"/>
    <n v="8"/>
    <n v="23"/>
    <n v="4"/>
    <n v="1"/>
    <n v="80"/>
    <x v="0"/>
    <n v="28"/>
    <n v="3"/>
    <n v="26"/>
    <n v="15"/>
    <n v="15"/>
    <n v="9"/>
  </r>
  <r>
    <s v="No"/>
    <s v="Non-Travel"/>
    <x v="0"/>
    <s v="Current Employees"/>
    <x v="1"/>
    <x v="0"/>
    <s v="STAFF-1206"/>
    <n v="1206"/>
    <x v="1"/>
    <x v="1"/>
    <x v="0"/>
    <s v="No"/>
    <s v="Y"/>
    <n v="3"/>
    <n v="-2"/>
    <n v="0"/>
    <n v="44"/>
    <x v="1"/>
    <m/>
    <n v="0"/>
    <n v="1"/>
    <n v="111"/>
    <n v="17"/>
    <s v="Bachelor's Degree"/>
    <n v="1"/>
    <n v="4"/>
    <n v="74"/>
    <n v="1"/>
    <n v="1"/>
    <n v="1"/>
    <n v="2290"/>
    <n v="4279"/>
    <n v="2"/>
    <n v="13"/>
    <n v="3"/>
    <n v="4"/>
    <n v="80"/>
    <x v="0"/>
    <n v="6"/>
    <n v="3"/>
    <n v="0"/>
    <n v="0"/>
    <n v="0"/>
    <n v="0"/>
  </r>
  <r>
    <s v="No"/>
    <s v="Travel_Rarely"/>
    <x v="2"/>
    <s v="Current Employees"/>
    <x v="2"/>
    <x v="5"/>
    <s v="STAFF-1207"/>
    <n v="1207"/>
    <x v="1"/>
    <x v="8"/>
    <x v="1"/>
    <s v="No"/>
    <s v="Y"/>
    <n v="2"/>
    <n v="-2"/>
    <n v="0"/>
    <n v="33"/>
    <x v="1"/>
    <m/>
    <n v="0"/>
    <n v="1"/>
    <n v="147"/>
    <n v="2"/>
    <s v="Bachelor's Degree"/>
    <n v="1"/>
    <n v="2"/>
    <n v="99"/>
    <n v="3"/>
    <n v="1"/>
    <n v="3"/>
    <n v="3600"/>
    <n v="8429"/>
    <n v="1"/>
    <n v="13"/>
    <n v="3"/>
    <n v="4"/>
    <n v="80"/>
    <x v="1"/>
    <n v="5"/>
    <n v="3"/>
    <n v="5"/>
    <n v="4"/>
    <n v="1"/>
    <n v="4"/>
  </r>
  <r>
    <s v="Yes"/>
    <s v="Non-Travel"/>
    <x v="0"/>
    <s v="Ex-Employees"/>
    <x v="1"/>
    <x v="0"/>
    <s v="STAFF-1210"/>
    <n v="1210"/>
    <x v="1"/>
    <x v="1"/>
    <x v="2"/>
    <s v="No"/>
    <s v="Y"/>
    <n v="2"/>
    <n v="-2"/>
    <n v="0"/>
    <n v="41"/>
    <x v="0"/>
    <n v="1"/>
    <n v="1"/>
    <n v="0"/>
    <n v="906"/>
    <n v="5"/>
    <s v="Associates Degree"/>
    <n v="1"/>
    <n v="1"/>
    <n v="95"/>
    <n v="2"/>
    <n v="1"/>
    <n v="1"/>
    <n v="2107"/>
    <n v="20293"/>
    <n v="6"/>
    <n v="17"/>
    <n v="3"/>
    <n v="1"/>
    <n v="80"/>
    <x v="1"/>
    <n v="5"/>
    <n v="1"/>
    <n v="1"/>
    <n v="0"/>
    <n v="0"/>
    <n v="0"/>
  </r>
  <r>
    <s v="No"/>
    <s v="Travel_Rarely"/>
    <x v="2"/>
    <s v="Current Employees"/>
    <x v="0"/>
    <x v="0"/>
    <s v="STAFF-1211"/>
    <n v="1211"/>
    <x v="1"/>
    <x v="0"/>
    <x v="2"/>
    <s v="No"/>
    <s v="Y"/>
    <n v="3"/>
    <n v="-2"/>
    <n v="0"/>
    <n v="30"/>
    <x v="1"/>
    <m/>
    <n v="0"/>
    <n v="1"/>
    <n v="1329"/>
    <n v="29"/>
    <s v="Master's Degree"/>
    <n v="1"/>
    <n v="3"/>
    <n v="61"/>
    <n v="3"/>
    <n v="2"/>
    <n v="1"/>
    <n v="4115"/>
    <n v="13192"/>
    <n v="8"/>
    <n v="19"/>
    <n v="3"/>
    <n v="3"/>
    <n v="80"/>
    <x v="2"/>
    <n v="8"/>
    <n v="3"/>
    <n v="4"/>
    <n v="3"/>
    <n v="0"/>
    <n v="3"/>
  </r>
  <r>
    <s v="No"/>
    <s v="Travel_Frequently"/>
    <x v="0"/>
    <s v="Current Employees"/>
    <x v="0"/>
    <x v="2"/>
    <s v="STAFF-1212"/>
    <n v="1212"/>
    <x v="1"/>
    <x v="0"/>
    <x v="1"/>
    <s v="No"/>
    <s v="Y"/>
    <n v="2"/>
    <n v="-2"/>
    <n v="0"/>
    <n v="40"/>
    <x v="1"/>
    <m/>
    <n v="0"/>
    <n v="1"/>
    <n v="1184"/>
    <n v="2"/>
    <s v="Master's Degree"/>
    <n v="1"/>
    <n v="2"/>
    <n v="62"/>
    <n v="3"/>
    <n v="2"/>
    <n v="2"/>
    <n v="4327"/>
    <n v="25440"/>
    <n v="5"/>
    <n v="12"/>
    <n v="3"/>
    <n v="4"/>
    <n v="80"/>
    <x v="2"/>
    <n v="5"/>
    <n v="3"/>
    <n v="0"/>
    <n v="0"/>
    <n v="0"/>
    <n v="0"/>
  </r>
  <r>
    <s v="No"/>
    <s v="Travel_Frequently"/>
    <x v="1"/>
    <s v="Current Employees"/>
    <x v="1"/>
    <x v="2"/>
    <s v="STAFF-1215"/>
    <n v="1215"/>
    <x v="0"/>
    <x v="5"/>
    <x v="1"/>
    <s v="No"/>
    <s v="Y"/>
    <n v="3"/>
    <n v="-2"/>
    <n v="0"/>
    <n v="50"/>
    <x v="1"/>
    <m/>
    <n v="0"/>
    <n v="1"/>
    <n v="1421"/>
    <n v="2"/>
    <s v="Bachelor's Degree"/>
    <n v="1"/>
    <n v="4"/>
    <n v="30"/>
    <n v="3"/>
    <n v="4"/>
    <n v="3"/>
    <n v="17856"/>
    <n v="9490"/>
    <n v="2"/>
    <n v="22"/>
    <n v="4"/>
    <n v="3"/>
    <n v="80"/>
    <x v="1"/>
    <n v="32"/>
    <n v="3"/>
    <n v="2"/>
    <n v="2"/>
    <n v="2"/>
    <n v="2"/>
  </r>
  <r>
    <s v="No"/>
    <s v="Travel_Rarely"/>
    <x v="2"/>
    <s v="Current Employees"/>
    <x v="1"/>
    <x v="2"/>
    <s v="STAFF-1216"/>
    <n v="1216"/>
    <x v="1"/>
    <x v="2"/>
    <x v="1"/>
    <s v="No"/>
    <s v="Y"/>
    <n v="2"/>
    <n v="-2"/>
    <n v="0"/>
    <n v="28"/>
    <x v="1"/>
    <m/>
    <n v="0"/>
    <n v="1"/>
    <n v="1179"/>
    <n v="19"/>
    <s v="Master's Degree"/>
    <n v="1"/>
    <n v="4"/>
    <n v="78"/>
    <n v="2"/>
    <n v="1"/>
    <n v="3"/>
    <n v="3196"/>
    <n v="12449"/>
    <n v="1"/>
    <n v="12"/>
    <n v="3"/>
    <n v="3"/>
    <n v="80"/>
    <x v="2"/>
    <n v="6"/>
    <n v="3"/>
    <n v="6"/>
    <n v="5"/>
    <n v="3"/>
    <n v="3"/>
  </r>
  <r>
    <s v="No"/>
    <s v="Travel_Rarely"/>
    <x v="1"/>
    <s v="Current Employees"/>
    <x v="1"/>
    <x v="0"/>
    <s v="STAFF-1217"/>
    <n v="1217"/>
    <x v="1"/>
    <x v="7"/>
    <x v="1"/>
    <s v="No"/>
    <s v="Y"/>
    <n v="2"/>
    <n v="-2"/>
    <n v="0"/>
    <n v="46"/>
    <x v="1"/>
    <m/>
    <n v="0"/>
    <n v="1"/>
    <n v="1450"/>
    <n v="15"/>
    <s v="Associates Degree"/>
    <n v="1"/>
    <n v="4"/>
    <n v="52"/>
    <n v="3"/>
    <n v="5"/>
    <n v="1"/>
    <n v="19081"/>
    <n v="10849"/>
    <n v="5"/>
    <n v="11"/>
    <n v="3"/>
    <n v="1"/>
    <n v="80"/>
    <x v="1"/>
    <n v="25"/>
    <n v="3"/>
    <n v="4"/>
    <n v="2"/>
    <n v="0"/>
    <n v="3"/>
  </r>
  <r>
    <s v="No"/>
    <s v="Travel_Rarely"/>
    <x v="0"/>
    <s v="Current Employees"/>
    <x v="0"/>
    <x v="0"/>
    <s v="STAFF-1218"/>
    <n v="1218"/>
    <x v="1"/>
    <x v="0"/>
    <x v="1"/>
    <s v="Yes"/>
    <s v="Y"/>
    <n v="2"/>
    <n v="-2"/>
    <n v="0"/>
    <n v="35"/>
    <x v="1"/>
    <m/>
    <n v="0"/>
    <n v="1"/>
    <n v="1361"/>
    <n v="17"/>
    <s v="Master's Degree"/>
    <n v="1"/>
    <n v="3"/>
    <n v="94"/>
    <n v="3"/>
    <n v="2"/>
    <n v="1"/>
    <n v="8966"/>
    <n v="21026"/>
    <n v="3"/>
    <n v="15"/>
    <n v="3"/>
    <n v="4"/>
    <n v="80"/>
    <x v="2"/>
    <n v="15"/>
    <n v="3"/>
    <n v="7"/>
    <n v="7"/>
    <n v="1"/>
    <n v="7"/>
  </r>
  <r>
    <s v="Yes"/>
    <s v="Travel_Rarely"/>
    <x v="4"/>
    <s v="Ex-Employees"/>
    <x v="1"/>
    <x v="0"/>
    <s v="STAFF-1219"/>
    <n v="1219"/>
    <x v="0"/>
    <x v="2"/>
    <x v="1"/>
    <s v="No"/>
    <s v="Y"/>
    <n v="3"/>
    <n v="-2"/>
    <n v="0"/>
    <n v="24"/>
    <x v="0"/>
    <n v="1"/>
    <n v="1"/>
    <n v="0"/>
    <n v="984"/>
    <n v="17"/>
    <s v="Associates Degree"/>
    <n v="1"/>
    <n v="4"/>
    <n v="97"/>
    <n v="3"/>
    <n v="1"/>
    <n v="1"/>
    <n v="2210"/>
    <n v="3372"/>
    <n v="1"/>
    <n v="13"/>
    <n v="3"/>
    <n v="1"/>
    <n v="80"/>
    <x v="1"/>
    <n v="1"/>
    <n v="1"/>
    <n v="1"/>
    <n v="0"/>
    <n v="0"/>
    <n v="0"/>
  </r>
  <r>
    <s v="No"/>
    <s v="Travel_Frequently"/>
    <x v="2"/>
    <s v="Current Employees"/>
    <x v="0"/>
    <x v="2"/>
    <s v="STAFF-1220"/>
    <n v="1220"/>
    <x v="0"/>
    <x v="0"/>
    <x v="1"/>
    <s v="No"/>
    <s v="Y"/>
    <n v="3"/>
    <n v="-2"/>
    <n v="0"/>
    <n v="33"/>
    <x v="1"/>
    <m/>
    <n v="0"/>
    <n v="1"/>
    <n v="1146"/>
    <n v="25"/>
    <s v="Bachelor's Degree"/>
    <n v="1"/>
    <n v="2"/>
    <n v="82"/>
    <n v="3"/>
    <n v="2"/>
    <n v="3"/>
    <n v="4539"/>
    <n v="4905"/>
    <n v="1"/>
    <n v="12"/>
    <n v="3"/>
    <n v="1"/>
    <n v="80"/>
    <x v="1"/>
    <n v="10"/>
    <n v="2"/>
    <n v="10"/>
    <n v="7"/>
    <n v="0"/>
    <n v="1"/>
  </r>
  <r>
    <s v="No"/>
    <s v="Travel_Rarely"/>
    <x v="0"/>
    <s v="Current Employees"/>
    <x v="1"/>
    <x v="0"/>
    <s v="STAFF-1221"/>
    <n v="1221"/>
    <x v="1"/>
    <x v="2"/>
    <x v="2"/>
    <s v="No"/>
    <s v="Y"/>
    <n v="4"/>
    <n v="-2"/>
    <n v="0"/>
    <n v="36"/>
    <x v="1"/>
    <m/>
    <n v="0"/>
    <n v="1"/>
    <n v="917"/>
    <n v="6"/>
    <s v="Master's Degree"/>
    <n v="1"/>
    <n v="3"/>
    <n v="60"/>
    <n v="1"/>
    <n v="1"/>
    <n v="1"/>
    <n v="2741"/>
    <n v="6865"/>
    <n v="1"/>
    <n v="14"/>
    <n v="3"/>
    <n v="3"/>
    <n v="80"/>
    <x v="1"/>
    <n v="7"/>
    <n v="3"/>
    <n v="7"/>
    <n v="7"/>
    <n v="1"/>
    <n v="7"/>
  </r>
  <r>
    <s v="No"/>
    <s v="Travel_Rarely"/>
    <x v="2"/>
    <s v="Current Employees"/>
    <x v="1"/>
    <x v="0"/>
    <s v="STAFF-1224"/>
    <n v="1224"/>
    <x v="1"/>
    <x v="2"/>
    <x v="2"/>
    <s v="No"/>
    <s v="Y"/>
    <n v="4"/>
    <n v="-2"/>
    <n v="0"/>
    <n v="30"/>
    <x v="1"/>
    <m/>
    <n v="0"/>
    <n v="1"/>
    <n v="853"/>
    <n v="7"/>
    <s v="Master's Degree"/>
    <n v="1"/>
    <n v="3"/>
    <n v="49"/>
    <n v="3"/>
    <n v="2"/>
    <n v="1"/>
    <n v="3491"/>
    <n v="11309"/>
    <n v="1"/>
    <n v="13"/>
    <n v="3"/>
    <n v="1"/>
    <n v="80"/>
    <x v="2"/>
    <n v="10"/>
    <n v="2"/>
    <n v="10"/>
    <n v="7"/>
    <n v="8"/>
    <n v="9"/>
  </r>
  <r>
    <s v="No"/>
    <s v="Travel_Rarely"/>
    <x v="0"/>
    <s v="Current Employees"/>
    <x v="1"/>
    <x v="1"/>
    <s v="STAFF-1225"/>
    <n v="1225"/>
    <x v="1"/>
    <x v="1"/>
    <x v="0"/>
    <s v="No"/>
    <s v="Y"/>
    <n v="3"/>
    <n v="-2"/>
    <n v="0"/>
    <n v="44"/>
    <x v="1"/>
    <m/>
    <n v="0"/>
    <n v="1"/>
    <n v="200"/>
    <n v="29"/>
    <s v="Master's Degree"/>
    <n v="1"/>
    <n v="4"/>
    <n v="32"/>
    <n v="3"/>
    <n v="2"/>
    <n v="4"/>
    <n v="4541"/>
    <n v="7744"/>
    <n v="1"/>
    <n v="25"/>
    <n v="4"/>
    <n v="2"/>
    <n v="80"/>
    <x v="0"/>
    <n v="20"/>
    <n v="3"/>
    <n v="20"/>
    <n v="11"/>
    <n v="13"/>
    <n v="17"/>
  </r>
  <r>
    <s v="No"/>
    <s v="Travel_Rarely"/>
    <x v="4"/>
    <s v="Current Employees"/>
    <x v="0"/>
    <x v="3"/>
    <s v="STAFF-1226"/>
    <n v="1226"/>
    <x v="1"/>
    <x v="6"/>
    <x v="0"/>
    <s v="No"/>
    <s v="Y"/>
    <n v="2"/>
    <n v="-2"/>
    <n v="0"/>
    <n v="20"/>
    <x v="1"/>
    <m/>
    <n v="0"/>
    <n v="1"/>
    <n v="654"/>
    <n v="21"/>
    <s v="Bachelor's Degree"/>
    <n v="1"/>
    <n v="3"/>
    <n v="43"/>
    <n v="4"/>
    <n v="1"/>
    <n v="2"/>
    <n v="2678"/>
    <n v="5050"/>
    <n v="1"/>
    <n v="17"/>
    <n v="3"/>
    <n v="4"/>
    <n v="80"/>
    <x v="0"/>
    <n v="2"/>
    <n v="3"/>
    <n v="2"/>
    <n v="1"/>
    <n v="2"/>
    <n v="2"/>
  </r>
  <r>
    <s v="No"/>
    <s v="Travel_Rarely"/>
    <x v="1"/>
    <s v="Current Employees"/>
    <x v="1"/>
    <x v="4"/>
    <s v="STAFF-1228"/>
    <n v="1228"/>
    <x v="1"/>
    <x v="3"/>
    <x v="2"/>
    <s v="No"/>
    <s v="Y"/>
    <n v="3"/>
    <n v="-2"/>
    <n v="0"/>
    <n v="46"/>
    <x v="1"/>
    <m/>
    <n v="0"/>
    <n v="1"/>
    <n v="150"/>
    <n v="2"/>
    <s v="Master's Degree"/>
    <n v="1"/>
    <n v="4"/>
    <n v="60"/>
    <n v="3"/>
    <n v="2"/>
    <n v="4"/>
    <n v="7379"/>
    <n v="17433"/>
    <n v="2"/>
    <n v="11"/>
    <n v="3"/>
    <n v="3"/>
    <n v="80"/>
    <x v="1"/>
    <n v="12"/>
    <n v="2"/>
    <n v="6"/>
    <n v="3"/>
    <n v="1"/>
    <n v="4"/>
  </r>
  <r>
    <s v="No"/>
    <s v="Non-Travel"/>
    <x v="0"/>
    <s v="Current Employees"/>
    <x v="2"/>
    <x v="2"/>
    <s v="STAFF-1231"/>
    <n v="1231"/>
    <x v="1"/>
    <x v="8"/>
    <x v="1"/>
    <s v="No"/>
    <s v="Y"/>
    <n v="3"/>
    <n v="-2"/>
    <n v="0"/>
    <n v="42"/>
    <x v="1"/>
    <m/>
    <n v="0"/>
    <n v="1"/>
    <n v="179"/>
    <n v="2"/>
    <s v="Doctoral Degree"/>
    <n v="1"/>
    <n v="4"/>
    <n v="79"/>
    <n v="4"/>
    <n v="2"/>
    <n v="3"/>
    <n v="6272"/>
    <n v="12858"/>
    <n v="7"/>
    <n v="16"/>
    <n v="3"/>
    <n v="1"/>
    <n v="80"/>
    <x v="1"/>
    <n v="10"/>
    <n v="4"/>
    <n v="4"/>
    <n v="3"/>
    <n v="0"/>
    <n v="3"/>
  </r>
  <r>
    <s v="No"/>
    <s v="Travel_Rarely"/>
    <x v="3"/>
    <s v="Current Employees"/>
    <x v="0"/>
    <x v="3"/>
    <s v="STAFF-1233"/>
    <n v="1233"/>
    <x v="1"/>
    <x v="0"/>
    <x v="2"/>
    <s v="Yes"/>
    <s v="Y"/>
    <n v="3"/>
    <n v="-2"/>
    <n v="0"/>
    <n v="60"/>
    <x v="1"/>
    <m/>
    <n v="0"/>
    <n v="1"/>
    <n v="696"/>
    <n v="7"/>
    <s v="Master's Degree"/>
    <n v="1"/>
    <n v="2"/>
    <n v="52"/>
    <n v="4"/>
    <n v="2"/>
    <n v="2"/>
    <n v="5220"/>
    <n v="10893"/>
    <n v="0"/>
    <n v="18"/>
    <n v="3"/>
    <n v="2"/>
    <n v="80"/>
    <x v="1"/>
    <n v="12"/>
    <n v="3"/>
    <n v="11"/>
    <n v="7"/>
    <n v="1"/>
    <n v="9"/>
  </r>
  <r>
    <s v="No"/>
    <s v="Travel_Frequently"/>
    <x v="2"/>
    <s v="Current Employees"/>
    <x v="1"/>
    <x v="1"/>
    <s v="STAFF-1234"/>
    <n v="1234"/>
    <x v="0"/>
    <x v="2"/>
    <x v="1"/>
    <s v="No"/>
    <s v="Y"/>
    <n v="2"/>
    <n v="-2"/>
    <n v="0"/>
    <n v="32"/>
    <x v="1"/>
    <m/>
    <n v="0"/>
    <n v="1"/>
    <n v="116"/>
    <n v="13"/>
    <s v="Bachelor's Degree"/>
    <n v="1"/>
    <n v="3"/>
    <n v="77"/>
    <n v="2"/>
    <n v="1"/>
    <n v="2"/>
    <n v="2743"/>
    <n v="7331"/>
    <n v="1"/>
    <n v="20"/>
    <n v="4"/>
    <n v="3"/>
    <n v="80"/>
    <x v="1"/>
    <n v="2"/>
    <n v="3"/>
    <n v="2"/>
    <n v="2"/>
    <n v="2"/>
    <n v="2"/>
  </r>
  <r>
    <s v="No"/>
    <s v="Travel_Frequently"/>
    <x v="2"/>
    <s v="Current Employees"/>
    <x v="1"/>
    <x v="0"/>
    <s v="STAFF-1235"/>
    <n v="1235"/>
    <x v="0"/>
    <x v="1"/>
    <x v="0"/>
    <s v="Yes"/>
    <s v="Y"/>
    <n v="2"/>
    <n v="-2"/>
    <n v="0"/>
    <n v="32"/>
    <x v="1"/>
    <m/>
    <n v="0"/>
    <n v="1"/>
    <n v="1316"/>
    <n v="2"/>
    <s v="Associates Degree"/>
    <n v="1"/>
    <n v="4"/>
    <n v="38"/>
    <n v="3"/>
    <n v="2"/>
    <n v="1"/>
    <n v="4998"/>
    <n v="2338"/>
    <n v="4"/>
    <n v="14"/>
    <n v="3"/>
    <n v="4"/>
    <n v="80"/>
    <x v="0"/>
    <n v="10"/>
    <n v="3"/>
    <n v="8"/>
    <n v="7"/>
    <n v="0"/>
    <n v="7"/>
  </r>
  <r>
    <s v="No"/>
    <s v="Travel_Rarely"/>
    <x v="0"/>
    <s v="Current Employees"/>
    <x v="1"/>
    <x v="4"/>
    <s v="STAFF-1237"/>
    <n v="1237"/>
    <x v="0"/>
    <x v="3"/>
    <x v="2"/>
    <s v="Yes"/>
    <s v="Y"/>
    <n v="2"/>
    <n v="-2"/>
    <n v="0"/>
    <n v="36"/>
    <x v="1"/>
    <m/>
    <n v="0"/>
    <n v="1"/>
    <n v="363"/>
    <n v="1"/>
    <s v="Bachelor's Degree"/>
    <n v="1"/>
    <n v="4"/>
    <n v="77"/>
    <n v="1"/>
    <n v="3"/>
    <n v="4"/>
    <n v="10252"/>
    <n v="4235"/>
    <n v="2"/>
    <n v="21"/>
    <n v="4"/>
    <n v="3"/>
    <n v="80"/>
    <x v="1"/>
    <n v="17"/>
    <n v="3"/>
    <n v="7"/>
    <n v="7"/>
    <n v="7"/>
    <n v="7"/>
  </r>
  <r>
    <s v="No"/>
    <s v="Travel_Rarely"/>
    <x v="2"/>
    <s v="Current Employees"/>
    <x v="1"/>
    <x v="2"/>
    <s v="STAFF-1238"/>
    <n v="1238"/>
    <x v="1"/>
    <x v="1"/>
    <x v="1"/>
    <s v="No"/>
    <s v="Y"/>
    <n v="5"/>
    <n v="-2"/>
    <n v="0"/>
    <n v="33"/>
    <x v="1"/>
    <m/>
    <n v="0"/>
    <n v="1"/>
    <n v="117"/>
    <n v="9"/>
    <s v="Bachelor's Degree"/>
    <n v="1"/>
    <n v="1"/>
    <n v="60"/>
    <n v="3"/>
    <n v="1"/>
    <n v="4"/>
    <n v="2781"/>
    <n v="6311"/>
    <n v="0"/>
    <n v="13"/>
    <n v="3"/>
    <n v="2"/>
    <n v="80"/>
    <x v="1"/>
    <n v="15"/>
    <n v="3"/>
    <n v="14"/>
    <n v="10"/>
    <n v="4"/>
    <n v="10"/>
  </r>
  <r>
    <s v="No"/>
    <s v="Travel_Rarely"/>
    <x v="0"/>
    <s v="Current Employees"/>
    <x v="0"/>
    <x v="4"/>
    <s v="STAFF-1239"/>
    <n v="1239"/>
    <x v="0"/>
    <x v="0"/>
    <x v="2"/>
    <s v="No"/>
    <s v="Y"/>
    <n v="2"/>
    <n v="-2"/>
    <n v="0"/>
    <n v="40"/>
    <x v="1"/>
    <m/>
    <n v="0"/>
    <n v="1"/>
    <n v="107"/>
    <n v="10"/>
    <s v="Bachelor's Degree"/>
    <n v="1"/>
    <n v="4"/>
    <n v="84"/>
    <n v="2"/>
    <n v="2"/>
    <n v="4"/>
    <n v="6852"/>
    <n v="11591"/>
    <n v="7"/>
    <n v="12"/>
    <n v="3"/>
    <n v="2"/>
    <n v="80"/>
    <x v="1"/>
    <n v="7"/>
    <n v="4"/>
    <n v="5"/>
    <n v="1"/>
    <n v="1"/>
    <n v="3"/>
  </r>
  <r>
    <s v="No"/>
    <s v="Travel_Rarely"/>
    <x v="2"/>
    <s v="Current Employees"/>
    <x v="0"/>
    <x v="0"/>
    <s v="STAFF-1240"/>
    <n v="1240"/>
    <x v="1"/>
    <x v="0"/>
    <x v="0"/>
    <s v="No"/>
    <s v="Y"/>
    <n v="4"/>
    <n v="-2"/>
    <n v="0"/>
    <n v="25"/>
    <x v="1"/>
    <m/>
    <n v="0"/>
    <n v="1"/>
    <n v="1356"/>
    <n v="10"/>
    <s v="Master's Degree"/>
    <n v="1"/>
    <n v="3"/>
    <n v="57"/>
    <n v="3"/>
    <n v="2"/>
    <n v="1"/>
    <n v="4950"/>
    <n v="20623"/>
    <n v="0"/>
    <n v="14"/>
    <n v="3"/>
    <n v="2"/>
    <n v="80"/>
    <x v="0"/>
    <n v="5"/>
    <n v="3"/>
    <n v="4"/>
    <n v="3"/>
    <n v="1"/>
    <n v="1"/>
  </r>
  <r>
    <s v="No"/>
    <s v="Travel_Rarely"/>
    <x v="2"/>
    <s v="Current Employees"/>
    <x v="1"/>
    <x v="2"/>
    <s v="STAFF-1241"/>
    <n v="1241"/>
    <x v="1"/>
    <x v="1"/>
    <x v="1"/>
    <s v="Yes"/>
    <s v="Y"/>
    <n v="2"/>
    <n v="-2"/>
    <n v="0"/>
    <n v="30"/>
    <x v="1"/>
    <m/>
    <n v="0"/>
    <n v="1"/>
    <n v="1465"/>
    <n v="1"/>
    <s v="Bachelor's Degree"/>
    <n v="1"/>
    <n v="4"/>
    <n v="63"/>
    <n v="3"/>
    <n v="1"/>
    <n v="2"/>
    <n v="3579"/>
    <n v="9369"/>
    <n v="0"/>
    <n v="21"/>
    <n v="4"/>
    <n v="1"/>
    <n v="80"/>
    <x v="1"/>
    <n v="12"/>
    <n v="3"/>
    <n v="11"/>
    <n v="9"/>
    <n v="5"/>
    <n v="7"/>
  </r>
  <r>
    <s v="No"/>
    <s v="Travel_Frequently"/>
    <x v="0"/>
    <s v="Current Employees"/>
    <x v="1"/>
    <x v="2"/>
    <s v="STAFF-1242"/>
    <n v="1242"/>
    <x v="0"/>
    <x v="7"/>
    <x v="1"/>
    <s v="Yes"/>
    <s v="Y"/>
    <n v="6"/>
    <n v="-2"/>
    <n v="0"/>
    <n v="42"/>
    <x v="1"/>
    <m/>
    <n v="0"/>
    <n v="1"/>
    <n v="458"/>
    <n v="26"/>
    <s v="Doctoral Degree"/>
    <n v="1"/>
    <n v="1"/>
    <n v="60"/>
    <n v="3"/>
    <n v="3"/>
    <n v="3"/>
    <n v="13191"/>
    <n v="23281"/>
    <n v="3"/>
    <n v="17"/>
    <n v="3"/>
    <n v="3"/>
    <n v="80"/>
    <x v="0"/>
    <n v="20"/>
    <n v="3"/>
    <n v="1"/>
    <n v="0"/>
    <n v="0"/>
    <n v="0"/>
  </r>
  <r>
    <s v="No"/>
    <s v="Non-Travel"/>
    <x v="0"/>
    <s v="Current Employees"/>
    <x v="0"/>
    <x v="3"/>
    <s v="STAFF-1243"/>
    <n v="1243"/>
    <x v="0"/>
    <x v="0"/>
    <x v="1"/>
    <s v="Yes"/>
    <s v="Y"/>
    <n v="6"/>
    <n v="-2"/>
    <n v="0"/>
    <n v="35"/>
    <x v="1"/>
    <m/>
    <n v="0"/>
    <n v="1"/>
    <n v="1212"/>
    <n v="8"/>
    <s v="Associates Degree"/>
    <n v="1"/>
    <n v="3"/>
    <n v="78"/>
    <n v="2"/>
    <n v="3"/>
    <n v="2"/>
    <n v="10377"/>
    <n v="13755"/>
    <n v="4"/>
    <n v="11"/>
    <n v="3"/>
    <n v="2"/>
    <n v="80"/>
    <x v="1"/>
    <n v="16"/>
    <n v="2"/>
    <n v="13"/>
    <n v="2"/>
    <n v="4"/>
    <n v="12"/>
  </r>
  <r>
    <s v="No"/>
    <s v="Travel_Rarely"/>
    <x v="2"/>
    <s v="Current Employees"/>
    <x v="1"/>
    <x v="0"/>
    <s v="STAFF-1244"/>
    <n v="1244"/>
    <x v="1"/>
    <x v="1"/>
    <x v="1"/>
    <s v="Yes"/>
    <s v="Y"/>
    <n v="3"/>
    <n v="-2"/>
    <n v="0"/>
    <n v="27"/>
    <x v="1"/>
    <m/>
    <n v="0"/>
    <n v="1"/>
    <n v="1103"/>
    <n v="14"/>
    <s v="Bachelor's Degree"/>
    <n v="1"/>
    <n v="1"/>
    <n v="42"/>
    <n v="3"/>
    <n v="1"/>
    <n v="1"/>
    <n v="2235"/>
    <n v="14377"/>
    <n v="1"/>
    <n v="14"/>
    <n v="3"/>
    <n v="4"/>
    <n v="80"/>
    <x v="3"/>
    <n v="9"/>
    <n v="2"/>
    <n v="9"/>
    <n v="7"/>
    <n v="6"/>
    <n v="8"/>
  </r>
  <r>
    <s v="No"/>
    <s v="Travel_Frequently"/>
    <x v="1"/>
    <s v="Current Employees"/>
    <x v="1"/>
    <x v="0"/>
    <s v="STAFF-1245"/>
    <n v="1245"/>
    <x v="0"/>
    <x v="3"/>
    <x v="2"/>
    <s v="No"/>
    <s v="Y"/>
    <n v="2"/>
    <n v="-2"/>
    <n v="0"/>
    <n v="54"/>
    <x v="1"/>
    <m/>
    <n v="0"/>
    <n v="1"/>
    <n v="966"/>
    <n v="1"/>
    <s v="Master's Degree"/>
    <n v="1"/>
    <n v="4"/>
    <n v="53"/>
    <n v="3"/>
    <n v="3"/>
    <n v="1"/>
    <n v="10502"/>
    <n v="9659"/>
    <n v="7"/>
    <n v="17"/>
    <n v="3"/>
    <n v="1"/>
    <n v="80"/>
    <x v="1"/>
    <n v="33"/>
    <n v="1"/>
    <n v="5"/>
    <n v="4"/>
    <n v="1"/>
    <n v="4"/>
  </r>
  <r>
    <s v="No"/>
    <s v="Travel_Rarely"/>
    <x v="0"/>
    <s v="Current Employees"/>
    <x v="1"/>
    <x v="0"/>
    <s v="STAFF-1246"/>
    <n v="1246"/>
    <x v="0"/>
    <x v="1"/>
    <x v="1"/>
    <s v="No"/>
    <s v="Y"/>
    <n v="5"/>
    <n v="-2"/>
    <n v="0"/>
    <n v="44"/>
    <x v="1"/>
    <m/>
    <n v="0"/>
    <n v="1"/>
    <n v="1117"/>
    <n v="2"/>
    <s v="High School"/>
    <n v="1"/>
    <n v="1"/>
    <n v="72"/>
    <n v="4"/>
    <n v="1"/>
    <n v="1"/>
    <n v="2011"/>
    <n v="19982"/>
    <n v="1"/>
    <n v="13"/>
    <n v="3"/>
    <n v="4"/>
    <n v="80"/>
    <x v="1"/>
    <n v="10"/>
    <n v="3"/>
    <n v="10"/>
    <n v="5"/>
    <n v="7"/>
    <n v="7"/>
  </r>
  <r>
    <s v="Yes"/>
    <s v="Non-Travel"/>
    <x v="4"/>
    <s v="Ex-Employees"/>
    <x v="1"/>
    <x v="2"/>
    <s v="STAFF-1248"/>
    <n v="1248"/>
    <x v="0"/>
    <x v="1"/>
    <x v="0"/>
    <s v="Yes"/>
    <s v="Y"/>
    <n v="2"/>
    <n v="-2"/>
    <n v="0"/>
    <n v="19"/>
    <x v="0"/>
    <n v="1"/>
    <n v="1"/>
    <n v="0"/>
    <n v="504"/>
    <n v="10"/>
    <s v="Bachelor's Degree"/>
    <n v="1"/>
    <n v="1"/>
    <n v="96"/>
    <n v="2"/>
    <n v="1"/>
    <n v="2"/>
    <n v="1859"/>
    <n v="6148"/>
    <n v="1"/>
    <n v="25"/>
    <n v="4"/>
    <n v="2"/>
    <n v="80"/>
    <x v="0"/>
    <n v="1"/>
    <n v="4"/>
    <n v="1"/>
    <n v="1"/>
    <n v="0"/>
    <n v="0"/>
  </r>
  <r>
    <s v="No"/>
    <s v="Travel_Rarely"/>
    <x v="2"/>
    <s v="Current Employees"/>
    <x v="1"/>
    <x v="0"/>
    <s v="STAFF-1249"/>
    <n v="1249"/>
    <x v="0"/>
    <x v="1"/>
    <x v="2"/>
    <s v="No"/>
    <s v="Y"/>
    <n v="5"/>
    <n v="-2"/>
    <n v="0"/>
    <n v="29"/>
    <x v="1"/>
    <m/>
    <n v="0"/>
    <n v="1"/>
    <n v="1010"/>
    <n v="1"/>
    <s v="Bachelor's Degree"/>
    <n v="1"/>
    <n v="1"/>
    <n v="97"/>
    <n v="3"/>
    <n v="1"/>
    <n v="1"/>
    <n v="3760"/>
    <n v="5598"/>
    <n v="1"/>
    <n v="15"/>
    <n v="3"/>
    <n v="1"/>
    <n v="80"/>
    <x v="2"/>
    <n v="3"/>
    <n v="3"/>
    <n v="3"/>
    <n v="2"/>
    <n v="1"/>
    <n v="2"/>
  </r>
  <r>
    <s v="No"/>
    <s v="Travel_Rarely"/>
    <x v="1"/>
    <s v="Current Employees"/>
    <x v="1"/>
    <x v="0"/>
    <s v="STAFF-1250"/>
    <n v="1250"/>
    <x v="1"/>
    <x v="7"/>
    <x v="1"/>
    <s v="No"/>
    <s v="Y"/>
    <n v="2"/>
    <n v="-2"/>
    <n v="0"/>
    <n v="54"/>
    <x v="1"/>
    <m/>
    <n v="0"/>
    <n v="1"/>
    <n v="685"/>
    <n v="3"/>
    <s v="Bachelor's Degree"/>
    <n v="1"/>
    <n v="4"/>
    <n v="85"/>
    <n v="3"/>
    <n v="4"/>
    <n v="1"/>
    <n v="17779"/>
    <n v="23474"/>
    <n v="3"/>
    <n v="14"/>
    <n v="3"/>
    <n v="1"/>
    <n v="80"/>
    <x v="0"/>
    <n v="36"/>
    <n v="3"/>
    <n v="10"/>
    <n v="9"/>
    <n v="0"/>
    <n v="9"/>
  </r>
  <r>
    <s v="No"/>
    <s v="Travel_Rarely"/>
    <x v="2"/>
    <s v="Current Employees"/>
    <x v="1"/>
    <x v="2"/>
    <s v="STAFF-1251"/>
    <n v="1251"/>
    <x v="1"/>
    <x v="4"/>
    <x v="1"/>
    <s v="Yes"/>
    <s v="Y"/>
    <n v="2"/>
    <n v="-2"/>
    <n v="0"/>
    <n v="31"/>
    <x v="1"/>
    <m/>
    <n v="0"/>
    <n v="1"/>
    <n v="1332"/>
    <n v="11"/>
    <s v="Associates Degree"/>
    <n v="1"/>
    <n v="3"/>
    <n v="80"/>
    <n v="3"/>
    <n v="2"/>
    <n v="3"/>
    <n v="6833"/>
    <n v="17089"/>
    <n v="1"/>
    <n v="12"/>
    <n v="3"/>
    <n v="4"/>
    <n v="80"/>
    <x v="0"/>
    <n v="6"/>
    <n v="2"/>
    <n v="6"/>
    <n v="5"/>
    <n v="0"/>
    <n v="1"/>
  </r>
  <r>
    <s v="No"/>
    <s v="Travel_Rarely"/>
    <x v="2"/>
    <s v="Current Employees"/>
    <x v="1"/>
    <x v="2"/>
    <s v="STAFF-1252"/>
    <n v="1252"/>
    <x v="0"/>
    <x v="4"/>
    <x v="0"/>
    <s v="No"/>
    <s v="Y"/>
    <n v="2"/>
    <n v="-2"/>
    <n v="0"/>
    <n v="31"/>
    <x v="1"/>
    <m/>
    <n v="0"/>
    <n v="1"/>
    <n v="1062"/>
    <n v="24"/>
    <s v="Bachelor's Degree"/>
    <n v="1"/>
    <n v="3"/>
    <n v="96"/>
    <n v="2"/>
    <n v="2"/>
    <n v="3"/>
    <n v="6812"/>
    <n v="17198"/>
    <n v="1"/>
    <n v="19"/>
    <n v="3"/>
    <n v="2"/>
    <n v="80"/>
    <x v="0"/>
    <n v="10"/>
    <n v="3"/>
    <n v="10"/>
    <n v="9"/>
    <n v="1"/>
    <n v="8"/>
  </r>
  <r>
    <s v="No"/>
    <s v="Travel_Rarely"/>
    <x v="3"/>
    <s v="Current Employees"/>
    <x v="0"/>
    <x v="0"/>
    <s v="STAFF-1254"/>
    <n v="1254"/>
    <x v="0"/>
    <x v="0"/>
    <x v="0"/>
    <s v="No"/>
    <s v="Y"/>
    <n v="2"/>
    <n v="-2"/>
    <n v="0"/>
    <n v="59"/>
    <x v="1"/>
    <m/>
    <n v="0"/>
    <n v="1"/>
    <n v="326"/>
    <n v="3"/>
    <s v="Bachelor's Degree"/>
    <n v="1"/>
    <n v="3"/>
    <n v="48"/>
    <n v="2"/>
    <n v="2"/>
    <n v="1"/>
    <n v="5171"/>
    <n v="16490"/>
    <n v="5"/>
    <n v="17"/>
    <n v="3"/>
    <n v="4"/>
    <n v="80"/>
    <x v="0"/>
    <n v="13"/>
    <n v="3"/>
    <n v="6"/>
    <n v="1"/>
    <n v="0"/>
    <n v="5"/>
  </r>
  <r>
    <s v="No"/>
    <s v="Travel_Rarely"/>
    <x v="0"/>
    <s v="Current Employees"/>
    <x v="1"/>
    <x v="0"/>
    <s v="STAFF-1255"/>
    <n v="1255"/>
    <x v="1"/>
    <x v="7"/>
    <x v="1"/>
    <s v="No"/>
    <s v="Y"/>
    <n v="2"/>
    <n v="-2"/>
    <n v="0"/>
    <n v="43"/>
    <x v="1"/>
    <m/>
    <n v="0"/>
    <n v="1"/>
    <n v="920"/>
    <n v="3"/>
    <s v="Bachelor's Degree"/>
    <n v="1"/>
    <n v="3"/>
    <n v="96"/>
    <n v="1"/>
    <n v="5"/>
    <n v="1"/>
    <n v="19740"/>
    <n v="18625"/>
    <n v="3"/>
    <n v="14"/>
    <n v="3"/>
    <n v="2"/>
    <n v="80"/>
    <x v="1"/>
    <n v="25"/>
    <n v="3"/>
    <n v="8"/>
    <n v="7"/>
    <n v="0"/>
    <n v="7"/>
  </r>
  <r>
    <s v="No"/>
    <s v="Travel_Rarely"/>
    <x v="1"/>
    <s v="Current Employees"/>
    <x v="1"/>
    <x v="2"/>
    <s v="STAFF-1256"/>
    <n v="1256"/>
    <x v="1"/>
    <x v="5"/>
    <x v="1"/>
    <s v="No"/>
    <s v="Y"/>
    <n v="2"/>
    <n v="-2"/>
    <n v="0"/>
    <n v="49"/>
    <x v="1"/>
    <m/>
    <n v="0"/>
    <n v="1"/>
    <n v="1098"/>
    <n v="4"/>
    <s v="Associates Degree"/>
    <n v="1"/>
    <n v="1"/>
    <n v="85"/>
    <n v="2"/>
    <n v="5"/>
    <n v="3"/>
    <n v="18711"/>
    <n v="12124"/>
    <n v="2"/>
    <n v="13"/>
    <n v="3"/>
    <n v="3"/>
    <n v="80"/>
    <x v="1"/>
    <n v="23"/>
    <n v="4"/>
    <n v="1"/>
    <n v="0"/>
    <n v="0"/>
    <n v="0"/>
  </r>
  <r>
    <s v="No"/>
    <s v="Travel_Frequently"/>
    <x v="0"/>
    <s v="Current Employees"/>
    <x v="1"/>
    <x v="4"/>
    <s v="STAFF-1257"/>
    <n v="1257"/>
    <x v="1"/>
    <x v="1"/>
    <x v="1"/>
    <s v="No"/>
    <s v="Y"/>
    <n v="2"/>
    <n v="-2"/>
    <n v="0"/>
    <n v="36"/>
    <x v="1"/>
    <m/>
    <n v="0"/>
    <n v="1"/>
    <n v="469"/>
    <n v="3"/>
    <s v="Bachelor's Degree"/>
    <n v="1"/>
    <n v="4"/>
    <n v="46"/>
    <n v="3"/>
    <n v="1"/>
    <n v="4"/>
    <n v="3692"/>
    <n v="9256"/>
    <n v="1"/>
    <n v="12"/>
    <n v="3"/>
    <n v="3"/>
    <n v="80"/>
    <x v="0"/>
    <n v="12"/>
    <n v="2"/>
    <n v="11"/>
    <n v="10"/>
    <n v="0"/>
    <n v="7"/>
  </r>
  <r>
    <s v="No"/>
    <s v="Travel_Rarely"/>
    <x v="1"/>
    <s v="Current Employees"/>
    <x v="1"/>
    <x v="4"/>
    <s v="STAFF-1258"/>
    <n v="1258"/>
    <x v="1"/>
    <x v="2"/>
    <x v="0"/>
    <s v="No"/>
    <s v="Y"/>
    <n v="4"/>
    <n v="-2"/>
    <n v="0"/>
    <n v="48"/>
    <x v="1"/>
    <m/>
    <n v="0"/>
    <n v="1"/>
    <n v="969"/>
    <n v="2"/>
    <s v="Associates Degree"/>
    <n v="1"/>
    <n v="4"/>
    <n v="76"/>
    <n v="4"/>
    <n v="1"/>
    <n v="4"/>
    <n v="2559"/>
    <n v="16620"/>
    <n v="5"/>
    <n v="11"/>
    <n v="3"/>
    <n v="3"/>
    <n v="80"/>
    <x v="0"/>
    <n v="7"/>
    <n v="2"/>
    <n v="1"/>
    <n v="0"/>
    <n v="0"/>
    <n v="0"/>
  </r>
  <r>
    <s v="No"/>
    <s v="Travel_Rarely"/>
    <x v="2"/>
    <s v="Current Employees"/>
    <x v="1"/>
    <x v="0"/>
    <s v="STAFF-1259"/>
    <n v="1259"/>
    <x v="1"/>
    <x v="1"/>
    <x v="2"/>
    <s v="No"/>
    <s v="Y"/>
    <n v="2"/>
    <n v="-2"/>
    <n v="0"/>
    <n v="27"/>
    <x v="1"/>
    <m/>
    <n v="0"/>
    <n v="1"/>
    <n v="1167"/>
    <n v="4"/>
    <s v="Associates Degree"/>
    <n v="1"/>
    <n v="1"/>
    <n v="76"/>
    <n v="3"/>
    <n v="1"/>
    <n v="1"/>
    <n v="2517"/>
    <n v="3208"/>
    <n v="1"/>
    <n v="11"/>
    <n v="3"/>
    <n v="2"/>
    <n v="80"/>
    <x v="2"/>
    <n v="5"/>
    <n v="3"/>
    <n v="5"/>
    <n v="3"/>
    <n v="0"/>
    <n v="3"/>
  </r>
  <r>
    <s v="No"/>
    <s v="Travel_Rarely"/>
    <x v="2"/>
    <s v="Current Employees"/>
    <x v="1"/>
    <x v="0"/>
    <s v="STAFF-1260"/>
    <n v="1260"/>
    <x v="1"/>
    <x v="4"/>
    <x v="2"/>
    <s v="Yes"/>
    <s v="Y"/>
    <n v="2"/>
    <n v="-2"/>
    <n v="0"/>
    <n v="29"/>
    <x v="1"/>
    <m/>
    <n v="0"/>
    <n v="1"/>
    <n v="1329"/>
    <n v="7"/>
    <s v="Bachelor's Degree"/>
    <n v="1"/>
    <n v="3"/>
    <n v="82"/>
    <n v="3"/>
    <n v="2"/>
    <n v="1"/>
    <n v="6623"/>
    <n v="4204"/>
    <n v="1"/>
    <n v="11"/>
    <n v="3"/>
    <n v="2"/>
    <n v="80"/>
    <x v="3"/>
    <n v="6"/>
    <n v="3"/>
    <n v="6"/>
    <n v="0"/>
    <n v="1"/>
    <n v="0"/>
  </r>
  <r>
    <s v="No"/>
    <s v="Travel_Rarely"/>
    <x v="1"/>
    <s v="Current Employees"/>
    <x v="1"/>
    <x v="0"/>
    <s v="STAFF-1263"/>
    <n v="1263"/>
    <x v="1"/>
    <x v="7"/>
    <x v="0"/>
    <s v="No"/>
    <s v="Y"/>
    <n v="3"/>
    <n v="-2"/>
    <n v="0"/>
    <n v="48"/>
    <x v="1"/>
    <m/>
    <n v="0"/>
    <n v="1"/>
    <n v="715"/>
    <n v="1"/>
    <s v="Bachelor's Degree"/>
    <n v="1"/>
    <n v="4"/>
    <n v="76"/>
    <n v="2"/>
    <n v="5"/>
    <n v="1"/>
    <n v="18265"/>
    <n v="8733"/>
    <n v="6"/>
    <n v="12"/>
    <n v="3"/>
    <n v="3"/>
    <n v="80"/>
    <x v="0"/>
    <n v="25"/>
    <n v="4"/>
    <n v="1"/>
    <n v="0"/>
    <n v="0"/>
    <n v="0"/>
  </r>
  <r>
    <s v="No"/>
    <s v="Travel_Rarely"/>
    <x v="2"/>
    <s v="Current Employees"/>
    <x v="1"/>
    <x v="0"/>
    <s v="STAFF-1264"/>
    <n v="1264"/>
    <x v="0"/>
    <x v="7"/>
    <x v="2"/>
    <s v="No"/>
    <s v="Y"/>
    <n v="2"/>
    <n v="-2"/>
    <n v="0"/>
    <n v="29"/>
    <x v="1"/>
    <m/>
    <n v="0"/>
    <n v="1"/>
    <n v="694"/>
    <n v="1"/>
    <s v="Bachelor's Degree"/>
    <n v="1"/>
    <n v="4"/>
    <n v="87"/>
    <n v="2"/>
    <n v="4"/>
    <n v="1"/>
    <n v="16124"/>
    <n v="3423"/>
    <n v="3"/>
    <n v="14"/>
    <n v="3"/>
    <n v="2"/>
    <n v="80"/>
    <x v="3"/>
    <n v="9"/>
    <n v="2"/>
    <n v="7"/>
    <n v="7"/>
    <n v="1"/>
    <n v="7"/>
  </r>
  <r>
    <s v="No"/>
    <s v="Travel_Rarely"/>
    <x v="2"/>
    <s v="Current Employees"/>
    <x v="1"/>
    <x v="4"/>
    <s v="STAFF-1265"/>
    <n v="1265"/>
    <x v="0"/>
    <x v="1"/>
    <x v="1"/>
    <s v="No"/>
    <s v="Y"/>
    <n v="5"/>
    <n v="-2"/>
    <n v="0"/>
    <n v="34"/>
    <x v="1"/>
    <m/>
    <n v="0"/>
    <n v="1"/>
    <n v="1320"/>
    <n v="20"/>
    <s v="Bachelor's Degree"/>
    <n v="1"/>
    <n v="4"/>
    <n v="89"/>
    <n v="4"/>
    <n v="1"/>
    <n v="4"/>
    <n v="2585"/>
    <n v="21643"/>
    <n v="0"/>
    <n v="17"/>
    <n v="3"/>
    <n v="4"/>
    <n v="80"/>
    <x v="0"/>
    <n v="2"/>
    <n v="2"/>
    <n v="1"/>
    <n v="0"/>
    <n v="0"/>
    <n v="0"/>
  </r>
  <r>
    <s v="No"/>
    <s v="Travel_Rarely"/>
    <x v="0"/>
    <s v="Current Employees"/>
    <x v="0"/>
    <x v="3"/>
    <s v="STAFF-1267"/>
    <n v="1267"/>
    <x v="1"/>
    <x v="5"/>
    <x v="1"/>
    <s v="No"/>
    <s v="Y"/>
    <n v="5"/>
    <n v="-2"/>
    <n v="0"/>
    <n v="44"/>
    <x v="1"/>
    <m/>
    <n v="0"/>
    <n v="1"/>
    <n v="1099"/>
    <n v="5"/>
    <s v="Bachelor's Degree"/>
    <n v="1"/>
    <n v="2"/>
    <n v="88"/>
    <n v="3"/>
    <n v="5"/>
    <n v="2"/>
    <n v="18213"/>
    <n v="8751"/>
    <n v="7"/>
    <n v="11"/>
    <n v="3"/>
    <n v="3"/>
    <n v="80"/>
    <x v="1"/>
    <n v="26"/>
    <n v="3"/>
    <n v="22"/>
    <n v="9"/>
    <n v="3"/>
    <n v="10"/>
  </r>
  <r>
    <s v="No"/>
    <s v="Travel_Rarely"/>
    <x v="2"/>
    <s v="Current Employees"/>
    <x v="0"/>
    <x v="3"/>
    <s v="STAFF-1268"/>
    <n v="1268"/>
    <x v="1"/>
    <x v="0"/>
    <x v="2"/>
    <s v="Yes"/>
    <s v="Y"/>
    <n v="3"/>
    <n v="-2"/>
    <n v="0"/>
    <n v="33"/>
    <x v="1"/>
    <m/>
    <n v="0"/>
    <n v="1"/>
    <n v="536"/>
    <n v="10"/>
    <s v="Doctoral Degree"/>
    <n v="1"/>
    <n v="4"/>
    <n v="82"/>
    <n v="4"/>
    <n v="3"/>
    <n v="2"/>
    <n v="8380"/>
    <n v="21708"/>
    <n v="0"/>
    <n v="14"/>
    <n v="3"/>
    <n v="4"/>
    <n v="80"/>
    <x v="3"/>
    <n v="10"/>
    <n v="3"/>
    <n v="9"/>
    <n v="8"/>
    <n v="0"/>
    <n v="8"/>
  </r>
  <r>
    <s v="No"/>
    <s v="Travel_Rarely"/>
    <x v="4"/>
    <s v="Current Employees"/>
    <x v="1"/>
    <x v="0"/>
    <s v="STAFF-1269"/>
    <n v="1269"/>
    <x v="0"/>
    <x v="1"/>
    <x v="0"/>
    <s v="Yes"/>
    <s v="Y"/>
    <n v="2"/>
    <n v="-2"/>
    <n v="0"/>
    <n v="19"/>
    <x v="1"/>
    <m/>
    <n v="0"/>
    <n v="1"/>
    <n v="265"/>
    <n v="25"/>
    <s v="Bachelor's Degree"/>
    <n v="1"/>
    <n v="2"/>
    <n v="57"/>
    <n v="4"/>
    <n v="1"/>
    <n v="1"/>
    <n v="2994"/>
    <n v="21221"/>
    <n v="1"/>
    <n v="12"/>
    <n v="3"/>
    <n v="4"/>
    <n v="80"/>
    <x v="0"/>
    <n v="1"/>
    <n v="3"/>
    <n v="1"/>
    <n v="0"/>
    <n v="0"/>
    <n v="1"/>
  </r>
  <r>
    <s v="No"/>
    <s v="Travel_Rarely"/>
    <x v="4"/>
    <s v="Current Employees"/>
    <x v="1"/>
    <x v="0"/>
    <s v="STAFF-1270"/>
    <n v="1270"/>
    <x v="1"/>
    <x v="1"/>
    <x v="1"/>
    <s v="No"/>
    <s v="Y"/>
    <n v="2"/>
    <n v="-2"/>
    <n v="0"/>
    <n v="23"/>
    <x v="1"/>
    <m/>
    <n v="0"/>
    <n v="1"/>
    <n v="373"/>
    <n v="1"/>
    <s v="Associates Degree"/>
    <n v="1"/>
    <n v="4"/>
    <n v="47"/>
    <n v="3"/>
    <n v="1"/>
    <n v="1"/>
    <n v="1223"/>
    <n v="16901"/>
    <n v="1"/>
    <n v="22"/>
    <n v="4"/>
    <n v="4"/>
    <n v="80"/>
    <x v="1"/>
    <n v="1"/>
    <n v="3"/>
    <n v="1"/>
    <n v="0"/>
    <n v="0"/>
    <n v="1"/>
  </r>
  <r>
    <s v="Yes"/>
    <s v="Travel_Frequently"/>
    <x v="2"/>
    <s v="Ex-Employees"/>
    <x v="0"/>
    <x v="0"/>
    <s v="STAFF-1273"/>
    <n v="1273"/>
    <x v="1"/>
    <x v="6"/>
    <x v="0"/>
    <s v="Yes"/>
    <s v="Y"/>
    <n v="4"/>
    <n v="-2"/>
    <n v="0"/>
    <n v="25"/>
    <x v="0"/>
    <n v="1"/>
    <n v="1"/>
    <n v="0"/>
    <n v="599"/>
    <n v="24"/>
    <s v="High School"/>
    <n v="1"/>
    <n v="3"/>
    <n v="73"/>
    <n v="1"/>
    <n v="1"/>
    <n v="1"/>
    <n v="1118"/>
    <n v="8040"/>
    <n v="1"/>
    <n v="14"/>
    <n v="3"/>
    <n v="4"/>
    <n v="80"/>
    <x v="0"/>
    <n v="1"/>
    <n v="3"/>
    <n v="1"/>
    <n v="0"/>
    <n v="1"/>
    <n v="0"/>
  </r>
  <r>
    <s v="No"/>
    <s v="Travel_Rarely"/>
    <x v="2"/>
    <s v="Current Employees"/>
    <x v="1"/>
    <x v="0"/>
    <s v="STAFF-1275"/>
    <n v="1275"/>
    <x v="1"/>
    <x v="1"/>
    <x v="0"/>
    <s v="Yes"/>
    <s v="Y"/>
    <n v="2"/>
    <n v="-2"/>
    <n v="0"/>
    <n v="26"/>
    <x v="1"/>
    <m/>
    <n v="0"/>
    <n v="1"/>
    <n v="583"/>
    <n v="4"/>
    <s v="Associates Degree"/>
    <n v="1"/>
    <n v="3"/>
    <n v="53"/>
    <n v="3"/>
    <n v="1"/>
    <n v="1"/>
    <n v="2875"/>
    <n v="9973"/>
    <n v="1"/>
    <n v="20"/>
    <n v="4"/>
    <n v="2"/>
    <n v="80"/>
    <x v="0"/>
    <n v="8"/>
    <n v="2"/>
    <n v="8"/>
    <n v="5"/>
    <n v="2"/>
    <n v="2"/>
  </r>
  <r>
    <s v="Yes"/>
    <s v="Travel_Rarely"/>
    <x v="1"/>
    <s v="Ex-Employees"/>
    <x v="0"/>
    <x v="3"/>
    <s v="STAFF-1277"/>
    <n v="1277"/>
    <x v="0"/>
    <x v="5"/>
    <x v="0"/>
    <s v="Yes"/>
    <s v="Y"/>
    <n v="2"/>
    <n v="-2"/>
    <n v="0"/>
    <n v="45"/>
    <x v="0"/>
    <n v="1"/>
    <n v="1"/>
    <n v="0"/>
    <n v="1449"/>
    <n v="2"/>
    <s v="Bachelor's Degree"/>
    <n v="1"/>
    <n v="1"/>
    <n v="94"/>
    <n v="1"/>
    <n v="5"/>
    <n v="2"/>
    <n v="18824"/>
    <n v="2493"/>
    <n v="2"/>
    <n v="16"/>
    <n v="3"/>
    <n v="1"/>
    <n v="80"/>
    <x v="0"/>
    <n v="26"/>
    <n v="3"/>
    <n v="24"/>
    <n v="10"/>
    <n v="1"/>
    <n v="11"/>
  </r>
  <r>
    <s v="No"/>
    <s v="Non-Travel"/>
    <x v="3"/>
    <s v="Current Employees"/>
    <x v="1"/>
    <x v="2"/>
    <s v="STAFF-1278"/>
    <n v="1278"/>
    <x v="1"/>
    <x v="4"/>
    <x v="2"/>
    <s v="Yes"/>
    <s v="Y"/>
    <n v="3"/>
    <n v="-2"/>
    <n v="0"/>
    <n v="55"/>
    <x v="1"/>
    <m/>
    <n v="0"/>
    <n v="1"/>
    <n v="177"/>
    <n v="8"/>
    <s v="High School"/>
    <n v="1"/>
    <n v="4"/>
    <n v="37"/>
    <n v="2"/>
    <n v="4"/>
    <n v="2"/>
    <n v="13577"/>
    <n v="25592"/>
    <n v="1"/>
    <n v="15"/>
    <n v="3"/>
    <n v="4"/>
    <n v="80"/>
    <x v="1"/>
    <n v="34"/>
    <n v="3"/>
    <n v="33"/>
    <n v="9"/>
    <n v="15"/>
    <n v="0"/>
  </r>
  <r>
    <s v="Yes"/>
    <s v="Travel_Frequently"/>
    <x v="4"/>
    <s v="Ex-Employees"/>
    <x v="1"/>
    <x v="0"/>
    <s v="STAFF-1279"/>
    <n v="1279"/>
    <x v="0"/>
    <x v="2"/>
    <x v="0"/>
    <s v="No"/>
    <s v="Y"/>
    <n v="2"/>
    <n v="-2"/>
    <n v="0"/>
    <n v="21"/>
    <x v="0"/>
    <n v="1"/>
    <n v="1"/>
    <n v="0"/>
    <n v="251"/>
    <n v="10"/>
    <s v="Associates Degree"/>
    <n v="1"/>
    <n v="1"/>
    <n v="45"/>
    <n v="2"/>
    <n v="1"/>
    <n v="1"/>
    <n v="2625"/>
    <n v="25308"/>
    <n v="1"/>
    <n v="20"/>
    <n v="4"/>
    <n v="3"/>
    <n v="80"/>
    <x v="0"/>
    <n v="2"/>
    <n v="1"/>
    <n v="2"/>
    <n v="2"/>
    <n v="2"/>
    <n v="2"/>
  </r>
  <r>
    <s v="No"/>
    <s v="Travel_Rarely"/>
    <x v="1"/>
    <s v="Current Employees"/>
    <x v="0"/>
    <x v="3"/>
    <s v="STAFF-1280"/>
    <n v="1280"/>
    <x v="0"/>
    <x v="5"/>
    <x v="1"/>
    <s v="No"/>
    <s v="Y"/>
    <n v="2"/>
    <n v="-2"/>
    <n v="0"/>
    <n v="46"/>
    <x v="1"/>
    <m/>
    <n v="0"/>
    <n v="1"/>
    <n v="168"/>
    <n v="4"/>
    <s v="Associates Degree"/>
    <n v="1"/>
    <n v="4"/>
    <n v="33"/>
    <n v="2"/>
    <n v="5"/>
    <n v="2"/>
    <n v="18789"/>
    <n v="9946"/>
    <n v="2"/>
    <n v="14"/>
    <n v="3"/>
    <n v="3"/>
    <n v="80"/>
    <x v="1"/>
    <n v="26"/>
    <n v="3"/>
    <n v="11"/>
    <n v="4"/>
    <n v="0"/>
    <n v="8"/>
  </r>
  <r>
    <s v="No"/>
    <s v="Travel_Rarely"/>
    <x v="2"/>
    <s v="Current Employees"/>
    <x v="0"/>
    <x v="3"/>
    <s v="STAFF-1281"/>
    <n v="1281"/>
    <x v="0"/>
    <x v="0"/>
    <x v="0"/>
    <s v="Yes"/>
    <s v="Y"/>
    <n v="3"/>
    <n v="-2"/>
    <n v="0"/>
    <n v="34"/>
    <x v="1"/>
    <m/>
    <n v="0"/>
    <n v="1"/>
    <n v="131"/>
    <n v="2"/>
    <s v="Bachelor's Degree"/>
    <n v="1"/>
    <n v="3"/>
    <n v="86"/>
    <n v="3"/>
    <n v="2"/>
    <n v="2"/>
    <n v="4538"/>
    <n v="6039"/>
    <n v="0"/>
    <n v="12"/>
    <n v="3"/>
    <n v="4"/>
    <n v="80"/>
    <x v="0"/>
    <n v="4"/>
    <n v="3"/>
    <n v="3"/>
    <n v="2"/>
    <n v="0"/>
    <n v="2"/>
  </r>
  <r>
    <s v="No"/>
    <s v="Travel_Frequently"/>
    <x v="1"/>
    <s v="Current Employees"/>
    <x v="0"/>
    <x v="0"/>
    <s v="STAFF-1282"/>
    <n v="1282"/>
    <x v="1"/>
    <x v="5"/>
    <x v="2"/>
    <s v="Yes"/>
    <s v="Y"/>
    <n v="5"/>
    <n v="-2"/>
    <n v="0"/>
    <n v="51"/>
    <x v="1"/>
    <m/>
    <n v="0"/>
    <n v="1"/>
    <n v="237"/>
    <n v="9"/>
    <s v="Bachelor's Degree"/>
    <n v="1"/>
    <n v="4"/>
    <n v="83"/>
    <n v="3"/>
    <n v="5"/>
    <n v="1"/>
    <n v="19847"/>
    <n v="19196"/>
    <n v="4"/>
    <n v="24"/>
    <n v="4"/>
    <n v="1"/>
    <n v="80"/>
    <x v="1"/>
    <n v="31"/>
    <n v="2"/>
    <n v="29"/>
    <n v="10"/>
    <n v="11"/>
    <n v="10"/>
  </r>
  <r>
    <s v="No"/>
    <s v="Travel_Rarely"/>
    <x v="3"/>
    <s v="Current Employees"/>
    <x v="1"/>
    <x v="2"/>
    <s v="STAFF-1283"/>
    <n v="1283"/>
    <x v="1"/>
    <x v="3"/>
    <x v="0"/>
    <s v="No"/>
    <s v="Y"/>
    <n v="6"/>
    <n v="-2"/>
    <n v="0"/>
    <n v="59"/>
    <x v="1"/>
    <m/>
    <n v="0"/>
    <n v="1"/>
    <n v="1429"/>
    <n v="18"/>
    <s v="Master's Degree"/>
    <n v="1"/>
    <n v="4"/>
    <n v="67"/>
    <n v="3"/>
    <n v="3"/>
    <n v="4"/>
    <n v="10512"/>
    <n v="20002"/>
    <n v="6"/>
    <n v="12"/>
    <n v="3"/>
    <n v="4"/>
    <n v="80"/>
    <x v="0"/>
    <n v="25"/>
    <n v="2"/>
    <n v="9"/>
    <n v="7"/>
    <n v="5"/>
    <n v="4"/>
  </r>
  <r>
    <s v="No"/>
    <s v="Travel_Frequently"/>
    <x v="2"/>
    <s v="Current Employees"/>
    <x v="1"/>
    <x v="2"/>
    <s v="STAFF-1285"/>
    <n v="1285"/>
    <x v="0"/>
    <x v="2"/>
    <x v="2"/>
    <s v="No"/>
    <s v="Y"/>
    <n v="2"/>
    <n v="-2"/>
    <n v="0"/>
    <n v="34"/>
    <x v="1"/>
    <m/>
    <n v="0"/>
    <n v="1"/>
    <n v="135"/>
    <n v="19"/>
    <s v="Bachelor's Degree"/>
    <n v="1"/>
    <n v="3"/>
    <n v="46"/>
    <n v="3"/>
    <n v="2"/>
    <n v="2"/>
    <n v="4444"/>
    <n v="22534"/>
    <n v="4"/>
    <n v="13"/>
    <n v="3"/>
    <n v="3"/>
    <n v="80"/>
    <x v="3"/>
    <n v="15"/>
    <n v="4"/>
    <n v="11"/>
    <n v="8"/>
    <n v="5"/>
    <n v="10"/>
  </r>
  <r>
    <s v="No"/>
    <s v="Travel_Frequently"/>
    <x v="2"/>
    <s v="Current Employees"/>
    <x v="1"/>
    <x v="2"/>
    <s v="STAFF-1286"/>
    <n v="1286"/>
    <x v="1"/>
    <x v="2"/>
    <x v="0"/>
    <s v="Yes"/>
    <s v="Y"/>
    <n v="2"/>
    <n v="-2"/>
    <n v="0"/>
    <n v="28"/>
    <x v="1"/>
    <m/>
    <n v="0"/>
    <n v="1"/>
    <n v="791"/>
    <n v="1"/>
    <s v="Master's Degree"/>
    <n v="1"/>
    <n v="4"/>
    <n v="44"/>
    <n v="3"/>
    <n v="1"/>
    <n v="3"/>
    <n v="2154"/>
    <n v="6842"/>
    <n v="0"/>
    <n v="11"/>
    <n v="3"/>
    <n v="3"/>
    <n v="80"/>
    <x v="0"/>
    <n v="5"/>
    <n v="2"/>
    <n v="4"/>
    <n v="2"/>
    <n v="0"/>
    <n v="2"/>
  </r>
  <r>
    <s v="No"/>
    <s v="Travel_Rarely"/>
    <x v="0"/>
    <s v="Current Employees"/>
    <x v="1"/>
    <x v="0"/>
    <s v="STAFF-1288"/>
    <n v="1288"/>
    <x v="1"/>
    <x v="5"/>
    <x v="2"/>
    <s v="No"/>
    <s v="Y"/>
    <n v="4"/>
    <n v="-2"/>
    <n v="0"/>
    <n v="44"/>
    <x v="1"/>
    <m/>
    <n v="0"/>
    <n v="1"/>
    <n v="1199"/>
    <n v="4"/>
    <s v="Associates Degree"/>
    <n v="1"/>
    <n v="3"/>
    <n v="92"/>
    <n v="4"/>
    <n v="5"/>
    <n v="3"/>
    <n v="19190"/>
    <n v="17477"/>
    <n v="1"/>
    <n v="14"/>
    <n v="3"/>
    <n v="4"/>
    <n v="80"/>
    <x v="3"/>
    <n v="26"/>
    <n v="2"/>
    <n v="25"/>
    <n v="9"/>
    <n v="14"/>
    <n v="13"/>
  </r>
  <r>
    <s v="No"/>
    <s v="Travel_Frequently"/>
    <x v="2"/>
    <s v="Current Employees"/>
    <x v="2"/>
    <x v="0"/>
    <s v="STAFF-1289"/>
    <n v="1289"/>
    <x v="1"/>
    <x v="8"/>
    <x v="1"/>
    <s v="No"/>
    <s v="Y"/>
    <n v="5"/>
    <n v="-2"/>
    <n v="0"/>
    <n v="34"/>
    <x v="1"/>
    <m/>
    <n v="0"/>
    <n v="1"/>
    <n v="648"/>
    <n v="11"/>
    <s v="Bachelor's Degree"/>
    <n v="1"/>
    <n v="3"/>
    <n v="56"/>
    <n v="2"/>
    <n v="2"/>
    <n v="2"/>
    <n v="4490"/>
    <n v="21833"/>
    <n v="4"/>
    <n v="11"/>
    <n v="3"/>
    <n v="4"/>
    <n v="80"/>
    <x v="3"/>
    <n v="14"/>
    <n v="4"/>
    <n v="10"/>
    <n v="9"/>
    <n v="1"/>
    <n v="8"/>
  </r>
  <r>
    <s v="No"/>
    <s v="Travel_Rarely"/>
    <x v="0"/>
    <s v="Current Employees"/>
    <x v="1"/>
    <x v="0"/>
    <s v="STAFF-1291"/>
    <n v="1291"/>
    <x v="1"/>
    <x v="1"/>
    <x v="1"/>
    <s v="Yes"/>
    <s v="Y"/>
    <n v="3"/>
    <n v="-2"/>
    <n v="0"/>
    <n v="35"/>
    <x v="1"/>
    <m/>
    <n v="0"/>
    <n v="1"/>
    <n v="735"/>
    <n v="6"/>
    <s v="High School"/>
    <n v="1"/>
    <n v="3"/>
    <n v="66"/>
    <n v="3"/>
    <n v="1"/>
    <n v="3"/>
    <n v="3506"/>
    <n v="6020"/>
    <n v="0"/>
    <n v="14"/>
    <n v="3"/>
    <n v="4"/>
    <n v="80"/>
    <x v="0"/>
    <n v="4"/>
    <n v="3"/>
    <n v="3"/>
    <n v="2"/>
    <n v="2"/>
    <n v="2"/>
  </r>
  <r>
    <s v="No"/>
    <s v="Travel_Rarely"/>
    <x v="0"/>
    <s v="Current Employees"/>
    <x v="1"/>
    <x v="2"/>
    <s v="STAFF-1292"/>
    <n v="1292"/>
    <x v="0"/>
    <x v="1"/>
    <x v="1"/>
    <s v="Yes"/>
    <s v="Y"/>
    <n v="2"/>
    <n v="-2"/>
    <n v="0"/>
    <n v="42"/>
    <x v="1"/>
    <m/>
    <n v="0"/>
    <n v="1"/>
    <n v="603"/>
    <n v="7"/>
    <s v="Master's Degree"/>
    <n v="1"/>
    <n v="2"/>
    <n v="78"/>
    <n v="4"/>
    <n v="2"/>
    <n v="2"/>
    <n v="2372"/>
    <n v="5628"/>
    <n v="6"/>
    <n v="16"/>
    <n v="3"/>
    <n v="4"/>
    <n v="80"/>
    <x v="0"/>
    <n v="18"/>
    <n v="3"/>
    <n v="1"/>
    <n v="0"/>
    <n v="0"/>
    <n v="0"/>
  </r>
  <r>
    <s v="No"/>
    <s v="Travel_Rarely"/>
    <x v="0"/>
    <s v="Current Employees"/>
    <x v="0"/>
    <x v="3"/>
    <s v="STAFF-1293"/>
    <n v="1293"/>
    <x v="0"/>
    <x v="0"/>
    <x v="0"/>
    <s v="No"/>
    <s v="Y"/>
    <n v="3"/>
    <n v="-2"/>
    <n v="0"/>
    <n v="43"/>
    <x v="1"/>
    <m/>
    <n v="0"/>
    <n v="1"/>
    <n v="531"/>
    <n v="4"/>
    <s v="Master's Degree"/>
    <n v="1"/>
    <n v="4"/>
    <n v="56"/>
    <n v="2"/>
    <n v="3"/>
    <n v="2"/>
    <n v="10231"/>
    <n v="20364"/>
    <n v="3"/>
    <n v="14"/>
    <n v="3"/>
    <n v="4"/>
    <n v="80"/>
    <x v="0"/>
    <n v="23"/>
    <n v="4"/>
    <n v="21"/>
    <n v="7"/>
    <n v="15"/>
    <n v="17"/>
  </r>
  <r>
    <s v="No"/>
    <s v="Travel_Rarely"/>
    <x v="0"/>
    <s v="Current Employees"/>
    <x v="1"/>
    <x v="0"/>
    <s v="STAFF-1294"/>
    <n v="1294"/>
    <x v="0"/>
    <x v="3"/>
    <x v="0"/>
    <s v="Yes"/>
    <s v="Y"/>
    <n v="2"/>
    <n v="-2"/>
    <n v="0"/>
    <n v="36"/>
    <x v="1"/>
    <m/>
    <n v="0"/>
    <n v="1"/>
    <n v="429"/>
    <n v="2"/>
    <s v="Master's Degree"/>
    <n v="1"/>
    <n v="3"/>
    <n v="53"/>
    <n v="3"/>
    <n v="2"/>
    <n v="2"/>
    <n v="5410"/>
    <n v="2323"/>
    <n v="9"/>
    <n v="11"/>
    <n v="3"/>
    <n v="4"/>
    <n v="80"/>
    <x v="0"/>
    <n v="18"/>
    <n v="3"/>
    <n v="16"/>
    <n v="14"/>
    <n v="5"/>
    <n v="12"/>
  </r>
  <r>
    <s v="Yes"/>
    <s v="Travel_Rarely"/>
    <x v="0"/>
    <s v="Ex-Employees"/>
    <x v="1"/>
    <x v="2"/>
    <s v="STAFF-1295"/>
    <n v="1295"/>
    <x v="0"/>
    <x v="4"/>
    <x v="1"/>
    <s v="No"/>
    <s v="Y"/>
    <n v="2"/>
    <n v="-2"/>
    <n v="0"/>
    <n v="44"/>
    <x v="0"/>
    <n v="1"/>
    <n v="1"/>
    <n v="0"/>
    <n v="621"/>
    <n v="15"/>
    <s v="Bachelor's Degree"/>
    <n v="1"/>
    <n v="1"/>
    <n v="73"/>
    <n v="3"/>
    <n v="3"/>
    <n v="4"/>
    <n v="7978"/>
    <n v="14075"/>
    <n v="1"/>
    <n v="11"/>
    <n v="3"/>
    <n v="4"/>
    <n v="80"/>
    <x v="1"/>
    <n v="10"/>
    <n v="3"/>
    <n v="10"/>
    <n v="7"/>
    <n v="0"/>
    <n v="5"/>
  </r>
  <r>
    <s v="No"/>
    <s v="Travel_Frequently"/>
    <x v="2"/>
    <s v="Current Employees"/>
    <x v="1"/>
    <x v="0"/>
    <s v="STAFF-1296"/>
    <n v="1296"/>
    <x v="1"/>
    <x v="2"/>
    <x v="1"/>
    <s v="Yes"/>
    <s v="Y"/>
    <n v="2"/>
    <n v="-2"/>
    <n v="0"/>
    <n v="28"/>
    <x v="1"/>
    <m/>
    <n v="0"/>
    <n v="1"/>
    <n v="193"/>
    <n v="2"/>
    <s v="Bachelor's Degree"/>
    <n v="1"/>
    <n v="4"/>
    <n v="52"/>
    <n v="2"/>
    <n v="1"/>
    <n v="4"/>
    <n v="3867"/>
    <n v="14222"/>
    <n v="1"/>
    <n v="12"/>
    <n v="3"/>
    <n v="2"/>
    <n v="80"/>
    <x v="1"/>
    <n v="2"/>
    <n v="3"/>
    <n v="2"/>
    <n v="2"/>
    <n v="2"/>
    <n v="2"/>
  </r>
  <r>
    <s v="No"/>
    <s v="Travel_Frequently"/>
    <x v="1"/>
    <s v="Current Employees"/>
    <x v="1"/>
    <x v="2"/>
    <s v="STAFF-1297"/>
    <n v="1297"/>
    <x v="0"/>
    <x v="2"/>
    <x v="0"/>
    <s v="No"/>
    <s v="Y"/>
    <n v="6"/>
    <n v="-2"/>
    <n v="0"/>
    <n v="51"/>
    <x v="1"/>
    <m/>
    <n v="0"/>
    <n v="1"/>
    <n v="968"/>
    <n v="6"/>
    <s v="Associates Degree"/>
    <n v="1"/>
    <n v="2"/>
    <n v="40"/>
    <n v="2"/>
    <n v="1"/>
    <n v="3"/>
    <n v="2838"/>
    <n v="4257"/>
    <n v="0"/>
    <n v="14"/>
    <n v="3"/>
    <n v="2"/>
    <n v="80"/>
    <x v="0"/>
    <n v="8"/>
    <n v="2"/>
    <n v="7"/>
    <n v="0"/>
    <n v="7"/>
    <n v="7"/>
  </r>
  <r>
    <s v="No"/>
    <s v="Non-Travel"/>
    <x v="2"/>
    <s v="Current Employees"/>
    <x v="1"/>
    <x v="2"/>
    <s v="STAFF-1298"/>
    <n v="1298"/>
    <x v="0"/>
    <x v="3"/>
    <x v="0"/>
    <s v="Yes"/>
    <s v="Y"/>
    <n v="3"/>
    <n v="-2"/>
    <n v="0"/>
    <n v="30"/>
    <x v="1"/>
    <m/>
    <n v="0"/>
    <n v="1"/>
    <n v="879"/>
    <n v="9"/>
    <s v="Associates Degree"/>
    <n v="1"/>
    <n v="3"/>
    <n v="72"/>
    <n v="3"/>
    <n v="2"/>
    <n v="3"/>
    <n v="4695"/>
    <n v="12858"/>
    <n v="7"/>
    <n v="18"/>
    <n v="3"/>
    <n v="3"/>
    <n v="80"/>
    <x v="0"/>
    <n v="10"/>
    <n v="3"/>
    <n v="8"/>
    <n v="4"/>
    <n v="1"/>
    <n v="7"/>
  </r>
  <r>
    <s v="Yes"/>
    <s v="Travel_Rarely"/>
    <x v="2"/>
    <s v="Ex-Employees"/>
    <x v="1"/>
    <x v="4"/>
    <s v="STAFF-1299"/>
    <n v="1299"/>
    <x v="0"/>
    <x v="2"/>
    <x v="2"/>
    <s v="Yes"/>
    <s v="Y"/>
    <n v="2"/>
    <n v="-2"/>
    <n v="0"/>
    <n v="29"/>
    <x v="0"/>
    <n v="1"/>
    <n v="1"/>
    <n v="0"/>
    <n v="806"/>
    <n v="7"/>
    <s v="Bachelor's Degree"/>
    <n v="1"/>
    <n v="4"/>
    <n v="39"/>
    <n v="3"/>
    <n v="1"/>
    <n v="4"/>
    <n v="3339"/>
    <n v="17285"/>
    <n v="3"/>
    <n v="13"/>
    <n v="3"/>
    <n v="1"/>
    <n v="80"/>
    <x v="3"/>
    <n v="10"/>
    <n v="3"/>
    <n v="7"/>
    <n v="7"/>
    <n v="7"/>
    <n v="7"/>
  </r>
  <r>
    <s v="No"/>
    <s v="Travel_Rarely"/>
    <x v="2"/>
    <s v="Current Employees"/>
    <x v="1"/>
    <x v="4"/>
    <s v="STAFF-1301"/>
    <n v="1301"/>
    <x v="1"/>
    <x v="1"/>
    <x v="0"/>
    <s v="No"/>
    <s v="Y"/>
    <n v="2"/>
    <n v="-2"/>
    <n v="0"/>
    <n v="28"/>
    <x v="1"/>
    <m/>
    <n v="0"/>
    <n v="1"/>
    <n v="640"/>
    <n v="1"/>
    <s v="Bachelor's Degree"/>
    <n v="1"/>
    <n v="4"/>
    <n v="84"/>
    <n v="3"/>
    <n v="1"/>
    <n v="4"/>
    <n v="2080"/>
    <n v="4732"/>
    <n v="2"/>
    <n v="11"/>
    <n v="3"/>
    <n v="2"/>
    <n v="80"/>
    <x v="0"/>
    <n v="5"/>
    <n v="2"/>
    <n v="3"/>
    <n v="2"/>
    <n v="1"/>
    <n v="2"/>
  </r>
  <r>
    <s v="No"/>
    <s v="Travel_Rarely"/>
    <x v="2"/>
    <s v="Current Employees"/>
    <x v="1"/>
    <x v="2"/>
    <s v="STAFF-1303"/>
    <n v="1303"/>
    <x v="0"/>
    <x v="1"/>
    <x v="0"/>
    <s v="No"/>
    <s v="Y"/>
    <n v="3"/>
    <n v="-2"/>
    <n v="0"/>
    <n v="25"/>
    <x v="1"/>
    <m/>
    <n v="0"/>
    <n v="1"/>
    <n v="266"/>
    <n v="1"/>
    <s v="Bachelor's Degree"/>
    <n v="1"/>
    <n v="4"/>
    <n v="40"/>
    <n v="3"/>
    <n v="1"/>
    <n v="2"/>
    <n v="2096"/>
    <n v="18830"/>
    <n v="1"/>
    <n v="18"/>
    <n v="3"/>
    <n v="4"/>
    <n v="80"/>
    <x v="0"/>
    <n v="2"/>
    <n v="2"/>
    <n v="2"/>
    <n v="2"/>
    <n v="2"/>
    <n v="1"/>
  </r>
  <r>
    <s v="No"/>
    <s v="Travel_Rarely"/>
    <x v="2"/>
    <s v="Current Employees"/>
    <x v="0"/>
    <x v="2"/>
    <s v="STAFF-1304"/>
    <n v="1304"/>
    <x v="1"/>
    <x v="0"/>
    <x v="1"/>
    <s v="No"/>
    <s v="Y"/>
    <n v="4"/>
    <n v="-2"/>
    <n v="0"/>
    <n v="32"/>
    <x v="1"/>
    <m/>
    <n v="0"/>
    <n v="1"/>
    <n v="604"/>
    <n v="8"/>
    <s v="Bachelor's Degree"/>
    <n v="1"/>
    <n v="3"/>
    <n v="56"/>
    <n v="4"/>
    <n v="2"/>
    <n v="4"/>
    <n v="6209"/>
    <n v="11693"/>
    <n v="1"/>
    <n v="15"/>
    <n v="3"/>
    <n v="3"/>
    <n v="80"/>
    <x v="3"/>
    <n v="10"/>
    <n v="4"/>
    <n v="10"/>
    <n v="7"/>
    <n v="0"/>
    <n v="8"/>
  </r>
  <r>
    <s v="No"/>
    <s v="Travel_Frequently"/>
    <x v="1"/>
    <s v="Current Employees"/>
    <x v="1"/>
    <x v="2"/>
    <s v="STAFF-1306"/>
    <n v="1306"/>
    <x v="0"/>
    <x v="5"/>
    <x v="0"/>
    <s v="No"/>
    <s v="Y"/>
    <n v="4"/>
    <n v="-2"/>
    <n v="0"/>
    <n v="45"/>
    <x v="1"/>
    <m/>
    <n v="0"/>
    <n v="1"/>
    <n v="364"/>
    <n v="25"/>
    <s v="Bachelor's Degree"/>
    <n v="1"/>
    <n v="2"/>
    <n v="83"/>
    <n v="3"/>
    <n v="5"/>
    <n v="2"/>
    <n v="18061"/>
    <n v="13035"/>
    <n v="3"/>
    <n v="22"/>
    <n v="4"/>
    <n v="3"/>
    <n v="80"/>
    <x v="0"/>
    <n v="22"/>
    <n v="3"/>
    <n v="0"/>
    <n v="0"/>
    <n v="0"/>
    <n v="0"/>
  </r>
  <r>
    <s v="No"/>
    <s v="Travel_Rarely"/>
    <x v="0"/>
    <s v="Current Employees"/>
    <x v="1"/>
    <x v="2"/>
    <s v="STAFF-1307"/>
    <n v="1307"/>
    <x v="0"/>
    <x v="5"/>
    <x v="2"/>
    <s v="Yes"/>
    <s v="Y"/>
    <n v="4"/>
    <n v="-2"/>
    <n v="0"/>
    <n v="39"/>
    <x v="1"/>
    <m/>
    <n v="0"/>
    <n v="1"/>
    <n v="412"/>
    <n v="13"/>
    <s v="Master's Degree"/>
    <n v="1"/>
    <n v="3"/>
    <n v="94"/>
    <n v="2"/>
    <n v="4"/>
    <n v="2"/>
    <n v="17123"/>
    <n v="17334"/>
    <n v="6"/>
    <n v="13"/>
    <n v="3"/>
    <n v="4"/>
    <n v="80"/>
    <x v="3"/>
    <n v="21"/>
    <n v="3"/>
    <n v="19"/>
    <n v="9"/>
    <n v="15"/>
    <n v="2"/>
  </r>
  <r>
    <s v="No"/>
    <s v="Travel_Rarely"/>
    <x v="3"/>
    <s v="Current Employees"/>
    <x v="1"/>
    <x v="0"/>
    <s v="STAFF-1308"/>
    <n v="1308"/>
    <x v="1"/>
    <x v="1"/>
    <x v="2"/>
    <s v="No"/>
    <s v="Y"/>
    <n v="3"/>
    <n v="-2"/>
    <n v="0"/>
    <n v="58"/>
    <x v="1"/>
    <m/>
    <n v="0"/>
    <n v="1"/>
    <n v="848"/>
    <n v="23"/>
    <s v="Master's Degree"/>
    <n v="1"/>
    <n v="1"/>
    <n v="88"/>
    <n v="3"/>
    <n v="1"/>
    <n v="3"/>
    <n v="2372"/>
    <n v="26076"/>
    <n v="1"/>
    <n v="12"/>
    <n v="3"/>
    <n v="4"/>
    <n v="80"/>
    <x v="3"/>
    <n v="2"/>
    <n v="3"/>
    <n v="2"/>
    <n v="2"/>
    <n v="2"/>
    <n v="2"/>
  </r>
  <r>
    <s v="Yes"/>
    <s v="Travel_Rarely"/>
    <x v="2"/>
    <s v="Ex-Employees"/>
    <x v="1"/>
    <x v="0"/>
    <s v="STAFF-1309"/>
    <n v="1309"/>
    <x v="1"/>
    <x v="2"/>
    <x v="1"/>
    <s v="No"/>
    <s v="Y"/>
    <n v="3"/>
    <n v="-2"/>
    <n v="0"/>
    <n v="32"/>
    <x v="0"/>
    <n v="1"/>
    <n v="1"/>
    <n v="0"/>
    <n v="1089"/>
    <n v="7"/>
    <s v="Associates Degree"/>
    <n v="1"/>
    <n v="4"/>
    <n v="79"/>
    <n v="3"/>
    <n v="2"/>
    <n v="3"/>
    <n v="4883"/>
    <n v="22845"/>
    <n v="1"/>
    <n v="18"/>
    <n v="3"/>
    <n v="1"/>
    <n v="80"/>
    <x v="1"/>
    <n v="10"/>
    <n v="3"/>
    <n v="10"/>
    <n v="4"/>
    <n v="1"/>
    <n v="1"/>
  </r>
  <r>
    <s v="Yes"/>
    <s v="Travel_Rarely"/>
    <x v="0"/>
    <s v="Ex-Employees"/>
    <x v="1"/>
    <x v="2"/>
    <s v="STAFF-1310"/>
    <n v="1310"/>
    <x v="1"/>
    <x v="1"/>
    <x v="0"/>
    <s v="No"/>
    <s v="Y"/>
    <n v="2"/>
    <n v="-2"/>
    <n v="0"/>
    <n v="39"/>
    <x v="0"/>
    <n v="1"/>
    <n v="1"/>
    <n v="0"/>
    <n v="360"/>
    <n v="23"/>
    <s v="Bachelor's Degree"/>
    <n v="1"/>
    <n v="3"/>
    <n v="93"/>
    <n v="3"/>
    <n v="1"/>
    <n v="3"/>
    <n v="3904"/>
    <n v="22154"/>
    <n v="0"/>
    <n v="13"/>
    <n v="3"/>
    <n v="1"/>
    <n v="80"/>
    <x v="0"/>
    <n v="6"/>
    <n v="3"/>
    <n v="5"/>
    <n v="2"/>
    <n v="0"/>
    <n v="3"/>
  </r>
  <r>
    <s v="No"/>
    <s v="Travel_Rarely"/>
    <x v="2"/>
    <s v="Current Employees"/>
    <x v="1"/>
    <x v="4"/>
    <s v="STAFF-1311"/>
    <n v="1311"/>
    <x v="0"/>
    <x v="2"/>
    <x v="1"/>
    <s v="No"/>
    <s v="Y"/>
    <n v="6"/>
    <n v="-2"/>
    <n v="0"/>
    <n v="30"/>
    <x v="1"/>
    <m/>
    <n v="0"/>
    <n v="1"/>
    <n v="1138"/>
    <n v="6"/>
    <s v="Bachelor's Degree"/>
    <n v="1"/>
    <n v="4"/>
    <n v="48"/>
    <n v="2"/>
    <n v="2"/>
    <n v="4"/>
    <n v="4627"/>
    <n v="23631"/>
    <n v="0"/>
    <n v="12"/>
    <n v="3"/>
    <n v="1"/>
    <n v="80"/>
    <x v="1"/>
    <n v="10"/>
    <n v="3"/>
    <n v="9"/>
    <n v="2"/>
    <n v="6"/>
    <n v="7"/>
  </r>
  <r>
    <s v="No"/>
    <s v="Travel_Rarely"/>
    <x v="0"/>
    <s v="Current Employees"/>
    <x v="1"/>
    <x v="4"/>
    <s v="STAFF-1312"/>
    <n v="1312"/>
    <x v="0"/>
    <x v="4"/>
    <x v="1"/>
    <s v="No"/>
    <s v="Y"/>
    <n v="0"/>
    <n v="-2"/>
    <n v="0"/>
    <n v="36"/>
    <x v="1"/>
    <m/>
    <n v="0"/>
    <n v="1"/>
    <n v="325"/>
    <n v="10"/>
    <s v="Master's Degree"/>
    <n v="1"/>
    <n v="4"/>
    <n v="63"/>
    <n v="3"/>
    <n v="3"/>
    <n v="4"/>
    <n v="7094"/>
    <n v="5747"/>
    <n v="3"/>
    <n v="12"/>
    <n v="3"/>
    <n v="1"/>
    <n v="80"/>
    <x v="0"/>
    <n v="10"/>
    <n v="3"/>
    <n v="7"/>
    <n v="7"/>
    <n v="1"/>
    <n v="7"/>
  </r>
  <r>
    <s v="No"/>
    <s v="Travel_Rarely"/>
    <x v="1"/>
    <s v="Current Employees"/>
    <x v="2"/>
    <x v="0"/>
    <s v="STAFF-1314"/>
    <n v="1314"/>
    <x v="0"/>
    <x v="8"/>
    <x v="0"/>
    <s v="No"/>
    <s v="Y"/>
    <n v="3"/>
    <n v="-2"/>
    <n v="0"/>
    <n v="46"/>
    <x v="1"/>
    <m/>
    <n v="0"/>
    <n v="1"/>
    <n v="991"/>
    <n v="1"/>
    <s v="Associates Degree"/>
    <n v="1"/>
    <n v="4"/>
    <n v="44"/>
    <n v="3"/>
    <n v="1"/>
    <n v="3"/>
    <n v="3423"/>
    <n v="22957"/>
    <n v="6"/>
    <n v="12"/>
    <n v="3"/>
    <n v="3"/>
    <n v="80"/>
    <x v="0"/>
    <n v="10"/>
    <n v="4"/>
    <n v="7"/>
    <n v="6"/>
    <n v="5"/>
    <n v="7"/>
  </r>
  <r>
    <s v="No"/>
    <s v="Non-Travel"/>
    <x v="2"/>
    <s v="Current Employees"/>
    <x v="1"/>
    <x v="0"/>
    <s v="STAFF-1315"/>
    <n v="1315"/>
    <x v="0"/>
    <x v="2"/>
    <x v="1"/>
    <s v="No"/>
    <s v="Y"/>
    <n v="6"/>
    <n v="-2"/>
    <n v="0"/>
    <n v="28"/>
    <x v="1"/>
    <m/>
    <n v="0"/>
    <n v="1"/>
    <n v="1476"/>
    <n v="1"/>
    <s v="Bachelor's Degree"/>
    <n v="1"/>
    <n v="3"/>
    <n v="55"/>
    <n v="1"/>
    <n v="2"/>
    <n v="4"/>
    <n v="6674"/>
    <n v="16392"/>
    <n v="0"/>
    <n v="11"/>
    <n v="3"/>
    <n v="1"/>
    <n v="80"/>
    <x v="2"/>
    <n v="10"/>
    <n v="3"/>
    <n v="9"/>
    <n v="8"/>
    <n v="7"/>
    <n v="5"/>
  </r>
  <r>
    <s v="No"/>
    <s v="Travel_Rarely"/>
    <x v="1"/>
    <s v="Current Employees"/>
    <x v="1"/>
    <x v="0"/>
    <s v="STAFF-1317"/>
    <n v="1317"/>
    <x v="0"/>
    <x v="7"/>
    <x v="1"/>
    <s v="Yes"/>
    <s v="Y"/>
    <n v="2"/>
    <n v="-2"/>
    <n v="0"/>
    <n v="50"/>
    <x v="1"/>
    <m/>
    <n v="0"/>
    <n v="1"/>
    <n v="1322"/>
    <n v="28"/>
    <s v="Bachelor's Degree"/>
    <n v="1"/>
    <n v="4"/>
    <n v="43"/>
    <n v="3"/>
    <n v="4"/>
    <n v="3"/>
    <n v="16880"/>
    <n v="22422"/>
    <n v="4"/>
    <n v="11"/>
    <n v="3"/>
    <n v="2"/>
    <n v="80"/>
    <x v="0"/>
    <n v="25"/>
    <n v="3"/>
    <n v="3"/>
    <n v="2"/>
    <n v="1"/>
    <n v="2"/>
  </r>
  <r>
    <s v="Yes"/>
    <s v="Travel_Rarely"/>
    <x v="0"/>
    <s v="Ex-Employees"/>
    <x v="0"/>
    <x v="3"/>
    <s v="STAFF-1318"/>
    <n v="1318"/>
    <x v="1"/>
    <x v="0"/>
    <x v="0"/>
    <s v="Yes"/>
    <s v="Y"/>
    <n v="2"/>
    <n v="-2"/>
    <n v="0"/>
    <n v="40"/>
    <x v="0"/>
    <n v="1"/>
    <n v="1"/>
    <n v="0"/>
    <n v="299"/>
    <n v="25"/>
    <s v="Master's Degree"/>
    <n v="1"/>
    <n v="4"/>
    <n v="57"/>
    <n v="2"/>
    <n v="3"/>
    <n v="2"/>
    <n v="9094"/>
    <n v="17235"/>
    <n v="2"/>
    <n v="12"/>
    <n v="3"/>
    <n v="3"/>
    <n v="80"/>
    <x v="0"/>
    <n v="9"/>
    <n v="3"/>
    <n v="5"/>
    <n v="4"/>
    <n v="1"/>
    <n v="0"/>
  </r>
  <r>
    <s v="Yes"/>
    <s v="Travel_Rarely"/>
    <x v="1"/>
    <s v="Ex-Employees"/>
    <x v="0"/>
    <x v="0"/>
    <s v="STAFF-1319"/>
    <n v="1319"/>
    <x v="1"/>
    <x v="0"/>
    <x v="0"/>
    <s v="Yes"/>
    <s v="Y"/>
    <n v="2"/>
    <n v="-2"/>
    <n v="0"/>
    <n v="52"/>
    <x v="0"/>
    <n v="1"/>
    <n v="1"/>
    <n v="0"/>
    <n v="1030"/>
    <n v="5"/>
    <s v="Bachelor's Degree"/>
    <n v="1"/>
    <n v="2"/>
    <n v="64"/>
    <n v="3"/>
    <n v="3"/>
    <n v="2"/>
    <n v="8446"/>
    <n v="21534"/>
    <n v="9"/>
    <n v="19"/>
    <n v="3"/>
    <n v="3"/>
    <n v="80"/>
    <x v="0"/>
    <n v="10"/>
    <n v="2"/>
    <n v="8"/>
    <n v="7"/>
    <n v="7"/>
    <n v="7"/>
  </r>
  <r>
    <s v="No"/>
    <s v="Travel_Rarely"/>
    <x v="2"/>
    <s v="Current Employees"/>
    <x v="1"/>
    <x v="2"/>
    <s v="STAFF-1321"/>
    <n v="1321"/>
    <x v="0"/>
    <x v="5"/>
    <x v="1"/>
    <s v="Yes"/>
    <s v="Y"/>
    <n v="2"/>
    <n v="-2"/>
    <n v="0"/>
    <n v="30"/>
    <x v="1"/>
    <m/>
    <n v="0"/>
    <n v="1"/>
    <n v="634"/>
    <n v="17"/>
    <s v="Master's Degree"/>
    <n v="1"/>
    <n v="2"/>
    <n v="95"/>
    <n v="3"/>
    <n v="3"/>
    <n v="3"/>
    <n v="11916"/>
    <n v="25927"/>
    <n v="1"/>
    <n v="23"/>
    <n v="4"/>
    <n v="4"/>
    <n v="80"/>
    <x v="3"/>
    <n v="9"/>
    <n v="3"/>
    <n v="9"/>
    <n v="1"/>
    <n v="0"/>
    <n v="8"/>
  </r>
  <r>
    <s v="No"/>
    <s v="Travel_Rarely"/>
    <x v="0"/>
    <s v="Current Employees"/>
    <x v="1"/>
    <x v="0"/>
    <s v="STAFF-1322"/>
    <n v="1322"/>
    <x v="1"/>
    <x v="3"/>
    <x v="0"/>
    <s v="No"/>
    <s v="Y"/>
    <n v="6"/>
    <n v="-2"/>
    <n v="0"/>
    <n v="39"/>
    <x v="1"/>
    <m/>
    <n v="0"/>
    <n v="1"/>
    <n v="524"/>
    <n v="18"/>
    <s v="Associates Degree"/>
    <n v="1"/>
    <n v="1"/>
    <n v="32"/>
    <n v="3"/>
    <n v="2"/>
    <n v="3"/>
    <n v="4534"/>
    <n v="13352"/>
    <n v="0"/>
    <n v="11"/>
    <n v="3"/>
    <n v="1"/>
    <n v="80"/>
    <x v="0"/>
    <n v="9"/>
    <n v="3"/>
    <n v="8"/>
    <n v="7"/>
    <n v="1"/>
    <n v="7"/>
  </r>
  <r>
    <s v="No"/>
    <s v="Non-Travel"/>
    <x v="2"/>
    <s v="Current Employees"/>
    <x v="0"/>
    <x v="0"/>
    <s v="STAFF-1324"/>
    <n v="1324"/>
    <x v="0"/>
    <x v="0"/>
    <x v="2"/>
    <s v="Yes"/>
    <s v="Y"/>
    <n v="5"/>
    <n v="-2"/>
    <n v="0"/>
    <n v="31"/>
    <x v="1"/>
    <m/>
    <n v="0"/>
    <n v="1"/>
    <n v="587"/>
    <n v="2"/>
    <s v="Master's Degree"/>
    <n v="1"/>
    <n v="4"/>
    <n v="57"/>
    <n v="3"/>
    <n v="3"/>
    <n v="3"/>
    <n v="9852"/>
    <n v="8935"/>
    <n v="1"/>
    <n v="19"/>
    <n v="3"/>
    <n v="1"/>
    <n v="80"/>
    <x v="1"/>
    <n v="10"/>
    <n v="2"/>
    <n v="10"/>
    <n v="8"/>
    <n v="9"/>
    <n v="6"/>
  </r>
  <r>
    <s v="No"/>
    <s v="Non-Travel"/>
    <x v="0"/>
    <s v="Current Employees"/>
    <x v="0"/>
    <x v="2"/>
    <s v="STAFF-1329"/>
    <n v="1329"/>
    <x v="1"/>
    <x v="0"/>
    <x v="0"/>
    <s v="No"/>
    <s v="Y"/>
    <n v="4"/>
    <n v="-2"/>
    <n v="0"/>
    <n v="41"/>
    <x v="1"/>
    <m/>
    <n v="0"/>
    <n v="1"/>
    <n v="256"/>
    <n v="10"/>
    <s v="Associates Degree"/>
    <n v="1"/>
    <n v="3"/>
    <n v="40"/>
    <n v="1"/>
    <n v="2"/>
    <n v="2"/>
    <n v="6151"/>
    <n v="22074"/>
    <n v="1"/>
    <n v="13"/>
    <n v="3"/>
    <n v="1"/>
    <n v="80"/>
    <x v="0"/>
    <n v="19"/>
    <n v="3"/>
    <n v="19"/>
    <n v="2"/>
    <n v="11"/>
    <n v="9"/>
  </r>
  <r>
    <s v="Yes"/>
    <s v="Travel_Frequently"/>
    <x v="2"/>
    <s v="Ex-Employees"/>
    <x v="0"/>
    <x v="0"/>
    <s v="STAFF-1331"/>
    <n v="1331"/>
    <x v="0"/>
    <x v="6"/>
    <x v="0"/>
    <s v="Yes"/>
    <s v="Y"/>
    <n v="2"/>
    <n v="-2"/>
    <n v="0"/>
    <n v="31"/>
    <x v="0"/>
    <n v="1"/>
    <n v="1"/>
    <n v="0"/>
    <n v="1060"/>
    <n v="1"/>
    <s v="Bachelor's Degree"/>
    <n v="1"/>
    <n v="4"/>
    <n v="54"/>
    <n v="3"/>
    <n v="1"/>
    <n v="2"/>
    <n v="2302"/>
    <n v="8319"/>
    <n v="1"/>
    <n v="11"/>
    <n v="3"/>
    <n v="1"/>
    <n v="80"/>
    <x v="0"/>
    <n v="3"/>
    <n v="4"/>
    <n v="3"/>
    <n v="2"/>
    <n v="2"/>
    <n v="2"/>
  </r>
  <r>
    <s v="Yes"/>
    <s v="Travel_Rarely"/>
    <x v="0"/>
    <s v="Ex-Employees"/>
    <x v="1"/>
    <x v="0"/>
    <s v="STAFF-1333"/>
    <n v="1333"/>
    <x v="1"/>
    <x v="2"/>
    <x v="1"/>
    <s v="No"/>
    <s v="Y"/>
    <n v="4"/>
    <n v="-2"/>
    <n v="0"/>
    <n v="44"/>
    <x v="0"/>
    <n v="1"/>
    <n v="1"/>
    <n v="0"/>
    <n v="935"/>
    <n v="3"/>
    <s v="Bachelor's Degree"/>
    <n v="1"/>
    <n v="1"/>
    <n v="89"/>
    <n v="3"/>
    <n v="1"/>
    <n v="3"/>
    <n v="2362"/>
    <n v="14669"/>
    <n v="4"/>
    <n v="12"/>
    <n v="3"/>
    <n v="3"/>
    <n v="80"/>
    <x v="0"/>
    <n v="10"/>
    <n v="4"/>
    <n v="3"/>
    <n v="2"/>
    <n v="1"/>
    <n v="2"/>
  </r>
  <r>
    <s v="No"/>
    <s v="Non-Travel"/>
    <x v="0"/>
    <s v="Current Employees"/>
    <x v="1"/>
    <x v="0"/>
    <s v="STAFF-1334"/>
    <n v="1334"/>
    <x v="1"/>
    <x v="5"/>
    <x v="1"/>
    <s v="Yes"/>
    <s v="Y"/>
    <n v="3"/>
    <n v="-2"/>
    <n v="0"/>
    <n v="42"/>
    <x v="1"/>
    <m/>
    <n v="0"/>
    <n v="1"/>
    <n v="495"/>
    <n v="2"/>
    <s v="High School"/>
    <n v="1"/>
    <n v="3"/>
    <n v="37"/>
    <n v="3"/>
    <n v="4"/>
    <n v="3"/>
    <n v="17861"/>
    <n v="26582"/>
    <n v="0"/>
    <n v="13"/>
    <n v="3"/>
    <n v="4"/>
    <n v="80"/>
    <x v="0"/>
    <n v="21"/>
    <n v="2"/>
    <n v="20"/>
    <n v="8"/>
    <n v="2"/>
    <n v="10"/>
  </r>
  <r>
    <s v="No"/>
    <s v="Travel_Rarely"/>
    <x v="3"/>
    <s v="Current Employees"/>
    <x v="1"/>
    <x v="2"/>
    <s v="STAFF-1336"/>
    <n v="1336"/>
    <x v="0"/>
    <x v="5"/>
    <x v="1"/>
    <s v="No"/>
    <s v="Y"/>
    <n v="5"/>
    <n v="-2"/>
    <n v="0"/>
    <n v="55"/>
    <x v="1"/>
    <m/>
    <n v="0"/>
    <n v="1"/>
    <n v="282"/>
    <n v="2"/>
    <s v="Associates Degree"/>
    <n v="1"/>
    <n v="4"/>
    <n v="58"/>
    <n v="1"/>
    <n v="5"/>
    <n v="3"/>
    <n v="19187"/>
    <n v="6992"/>
    <n v="4"/>
    <n v="14"/>
    <n v="3"/>
    <n v="4"/>
    <n v="80"/>
    <x v="1"/>
    <n v="23"/>
    <n v="3"/>
    <n v="19"/>
    <n v="9"/>
    <n v="9"/>
    <n v="11"/>
  </r>
  <r>
    <s v="No"/>
    <s v="Travel_Rarely"/>
    <x v="3"/>
    <s v="Current Employees"/>
    <x v="2"/>
    <x v="0"/>
    <s v="STAFF-1338"/>
    <n v="1338"/>
    <x v="1"/>
    <x v="5"/>
    <x v="0"/>
    <s v="No"/>
    <s v="Y"/>
    <n v="4"/>
    <n v="-2"/>
    <n v="0"/>
    <n v="56"/>
    <x v="1"/>
    <m/>
    <n v="0"/>
    <n v="1"/>
    <n v="206"/>
    <n v="8"/>
    <s v="Master's Degree"/>
    <n v="1"/>
    <n v="4"/>
    <n v="99"/>
    <n v="3"/>
    <n v="5"/>
    <n v="2"/>
    <n v="19717"/>
    <n v="4022"/>
    <n v="6"/>
    <n v="14"/>
    <n v="3"/>
    <n v="1"/>
    <n v="80"/>
    <x v="0"/>
    <n v="36"/>
    <n v="3"/>
    <n v="7"/>
    <n v="3"/>
    <n v="7"/>
    <n v="7"/>
  </r>
  <r>
    <s v="No"/>
    <s v="Non-Travel"/>
    <x v="0"/>
    <s v="Current Employees"/>
    <x v="1"/>
    <x v="0"/>
    <s v="STAFF-1340"/>
    <n v="1340"/>
    <x v="1"/>
    <x v="1"/>
    <x v="2"/>
    <s v="No"/>
    <s v="Y"/>
    <n v="0"/>
    <n v="-2"/>
    <n v="0"/>
    <n v="40"/>
    <x v="1"/>
    <m/>
    <n v="0"/>
    <n v="1"/>
    <n v="458"/>
    <n v="16"/>
    <s v="Associates Degree"/>
    <n v="1"/>
    <n v="3"/>
    <n v="74"/>
    <n v="3"/>
    <n v="1"/>
    <n v="3"/>
    <n v="3544"/>
    <n v="8532"/>
    <n v="9"/>
    <n v="16"/>
    <n v="3"/>
    <n v="2"/>
    <n v="80"/>
    <x v="1"/>
    <n v="6"/>
    <n v="3"/>
    <n v="4"/>
    <n v="2"/>
    <n v="0"/>
    <n v="0"/>
  </r>
  <r>
    <s v="No"/>
    <s v="Travel_Rarely"/>
    <x v="2"/>
    <s v="Current Employees"/>
    <x v="1"/>
    <x v="0"/>
    <s v="STAFF-1344"/>
    <n v="1344"/>
    <x v="1"/>
    <x v="4"/>
    <x v="2"/>
    <s v="No"/>
    <s v="Y"/>
    <n v="0"/>
    <n v="-2"/>
    <n v="0"/>
    <n v="34"/>
    <x v="1"/>
    <m/>
    <n v="0"/>
    <n v="1"/>
    <n v="943"/>
    <n v="9"/>
    <s v="Bachelor's Degree"/>
    <n v="1"/>
    <n v="4"/>
    <n v="86"/>
    <n v="3"/>
    <n v="3"/>
    <n v="4"/>
    <n v="8500"/>
    <n v="5494"/>
    <n v="0"/>
    <n v="11"/>
    <n v="3"/>
    <n v="4"/>
    <n v="80"/>
    <x v="1"/>
    <n v="10"/>
    <n v="2"/>
    <n v="9"/>
    <n v="7"/>
    <n v="1"/>
    <n v="6"/>
  </r>
  <r>
    <s v="No"/>
    <s v="Travel_Rarely"/>
    <x v="0"/>
    <s v="Current Employees"/>
    <x v="1"/>
    <x v="0"/>
    <s v="STAFF-1346"/>
    <n v="1346"/>
    <x v="1"/>
    <x v="1"/>
    <x v="0"/>
    <s v="No"/>
    <s v="Y"/>
    <n v="4"/>
    <n v="-2"/>
    <n v="0"/>
    <n v="40"/>
    <x v="1"/>
    <m/>
    <n v="0"/>
    <n v="1"/>
    <n v="523"/>
    <n v="2"/>
    <s v="Bachelor's Degree"/>
    <n v="1"/>
    <n v="3"/>
    <n v="98"/>
    <n v="3"/>
    <n v="2"/>
    <n v="4"/>
    <n v="4661"/>
    <n v="22455"/>
    <n v="1"/>
    <n v="13"/>
    <n v="3"/>
    <n v="3"/>
    <n v="80"/>
    <x v="0"/>
    <n v="9"/>
    <n v="3"/>
    <n v="9"/>
    <n v="8"/>
    <n v="8"/>
    <n v="8"/>
  </r>
  <r>
    <s v="No"/>
    <s v="Travel_Frequently"/>
    <x v="0"/>
    <s v="Current Employees"/>
    <x v="0"/>
    <x v="3"/>
    <s v="STAFF-1349"/>
    <n v="1349"/>
    <x v="0"/>
    <x v="0"/>
    <x v="2"/>
    <s v="No"/>
    <s v="Y"/>
    <n v="2"/>
    <n v="-2"/>
    <n v="0"/>
    <n v="41"/>
    <x v="1"/>
    <m/>
    <n v="0"/>
    <n v="1"/>
    <n v="1018"/>
    <n v="1"/>
    <s v="Bachelor's Degree"/>
    <n v="1"/>
    <n v="3"/>
    <n v="66"/>
    <n v="3"/>
    <n v="2"/>
    <n v="2"/>
    <n v="4103"/>
    <n v="4297"/>
    <n v="0"/>
    <n v="17"/>
    <n v="3"/>
    <n v="4"/>
    <n v="80"/>
    <x v="1"/>
    <n v="10"/>
    <n v="3"/>
    <n v="9"/>
    <n v="3"/>
    <n v="1"/>
    <n v="7"/>
  </r>
  <r>
    <s v="No"/>
    <s v="Travel_Frequently"/>
    <x v="0"/>
    <s v="Current Employees"/>
    <x v="1"/>
    <x v="0"/>
    <s v="STAFF-1350"/>
    <n v="1350"/>
    <x v="1"/>
    <x v="1"/>
    <x v="0"/>
    <s v="Yes"/>
    <s v="Y"/>
    <n v="3"/>
    <n v="-2"/>
    <n v="0"/>
    <n v="35"/>
    <x v="1"/>
    <m/>
    <n v="0"/>
    <n v="1"/>
    <n v="482"/>
    <n v="4"/>
    <s v="Master's Degree"/>
    <n v="1"/>
    <n v="3"/>
    <n v="87"/>
    <n v="3"/>
    <n v="2"/>
    <n v="3"/>
    <n v="4249"/>
    <n v="2690"/>
    <n v="1"/>
    <n v="11"/>
    <n v="3"/>
    <n v="2"/>
    <n v="80"/>
    <x v="0"/>
    <n v="9"/>
    <n v="3"/>
    <n v="9"/>
    <n v="6"/>
    <n v="1"/>
    <n v="1"/>
  </r>
  <r>
    <s v="No"/>
    <s v="Travel_Rarely"/>
    <x v="1"/>
    <s v="Current Employees"/>
    <x v="2"/>
    <x v="0"/>
    <s v="STAFF-1352"/>
    <n v="1352"/>
    <x v="1"/>
    <x v="5"/>
    <x v="2"/>
    <s v="Yes"/>
    <s v="Y"/>
    <n v="2"/>
    <n v="-2"/>
    <n v="0"/>
    <n v="51"/>
    <x v="1"/>
    <m/>
    <n v="0"/>
    <n v="1"/>
    <n v="770"/>
    <n v="5"/>
    <s v="Bachelor's Degree"/>
    <n v="1"/>
    <n v="3"/>
    <n v="84"/>
    <n v="3"/>
    <n v="4"/>
    <n v="2"/>
    <n v="14026"/>
    <n v="17588"/>
    <n v="1"/>
    <n v="11"/>
    <n v="3"/>
    <n v="2"/>
    <n v="80"/>
    <x v="1"/>
    <n v="33"/>
    <n v="3"/>
    <n v="33"/>
    <n v="9"/>
    <n v="0"/>
    <n v="10"/>
  </r>
  <r>
    <s v="No"/>
    <s v="Travel_Rarely"/>
    <x v="0"/>
    <s v="Current Employees"/>
    <x v="0"/>
    <x v="0"/>
    <s v="STAFF-1355"/>
    <n v="1355"/>
    <x v="0"/>
    <x v="0"/>
    <x v="2"/>
    <s v="No"/>
    <s v="Y"/>
    <n v="3"/>
    <n v="-2"/>
    <n v="0"/>
    <n v="38"/>
    <x v="1"/>
    <m/>
    <n v="0"/>
    <n v="1"/>
    <n v="1009"/>
    <n v="2"/>
    <s v="Associates Degree"/>
    <n v="1"/>
    <n v="2"/>
    <n v="31"/>
    <n v="3"/>
    <n v="2"/>
    <n v="3"/>
    <n v="6893"/>
    <n v="19461"/>
    <n v="3"/>
    <n v="15"/>
    <n v="3"/>
    <n v="4"/>
    <n v="80"/>
    <x v="1"/>
    <n v="11"/>
    <n v="3"/>
    <n v="7"/>
    <n v="7"/>
    <n v="1"/>
    <n v="7"/>
  </r>
  <r>
    <s v="No"/>
    <s v="Travel_Rarely"/>
    <x v="2"/>
    <s v="Current Employees"/>
    <x v="0"/>
    <x v="2"/>
    <s v="STAFF-1356"/>
    <n v="1356"/>
    <x v="0"/>
    <x v="0"/>
    <x v="0"/>
    <s v="No"/>
    <s v="Y"/>
    <n v="6"/>
    <n v="-2"/>
    <n v="0"/>
    <n v="34"/>
    <x v="1"/>
    <m/>
    <n v="0"/>
    <n v="1"/>
    <n v="507"/>
    <n v="15"/>
    <s v="Associates Degree"/>
    <n v="1"/>
    <n v="3"/>
    <n v="66"/>
    <n v="3"/>
    <n v="2"/>
    <n v="3"/>
    <n v="6125"/>
    <n v="23553"/>
    <n v="1"/>
    <n v="12"/>
    <n v="3"/>
    <n v="4"/>
    <n v="80"/>
    <x v="0"/>
    <n v="10"/>
    <n v="4"/>
    <n v="10"/>
    <n v="8"/>
    <n v="9"/>
    <n v="6"/>
  </r>
  <r>
    <s v="No"/>
    <s v="Travel_Rarely"/>
    <x v="2"/>
    <s v="Current Employees"/>
    <x v="1"/>
    <x v="2"/>
    <s v="STAFF-1358"/>
    <n v="1358"/>
    <x v="1"/>
    <x v="2"/>
    <x v="1"/>
    <s v="No"/>
    <s v="Y"/>
    <n v="6"/>
    <n v="-2"/>
    <n v="0"/>
    <n v="25"/>
    <x v="1"/>
    <m/>
    <n v="0"/>
    <n v="1"/>
    <n v="882"/>
    <n v="19"/>
    <s v="High School"/>
    <n v="1"/>
    <n v="4"/>
    <n v="67"/>
    <n v="3"/>
    <n v="1"/>
    <n v="4"/>
    <n v="3669"/>
    <n v="9075"/>
    <n v="3"/>
    <n v="11"/>
    <n v="3"/>
    <n v="3"/>
    <n v="80"/>
    <x v="2"/>
    <n v="7"/>
    <n v="2"/>
    <n v="3"/>
    <n v="2"/>
    <n v="1"/>
    <n v="2"/>
  </r>
  <r>
    <s v="Yes"/>
    <s v="Travel_Rarely"/>
    <x v="3"/>
    <s v="Ex-Employees"/>
    <x v="1"/>
    <x v="2"/>
    <s v="STAFF-1360"/>
    <n v="1360"/>
    <x v="0"/>
    <x v="3"/>
    <x v="1"/>
    <s v="Yes"/>
    <s v="Y"/>
    <n v="0"/>
    <n v="-2"/>
    <n v="0"/>
    <n v="58"/>
    <x v="0"/>
    <n v="1"/>
    <n v="1"/>
    <n v="0"/>
    <n v="601"/>
    <n v="7"/>
    <s v="Master's Degree"/>
    <n v="1"/>
    <n v="3"/>
    <n v="53"/>
    <n v="2"/>
    <n v="3"/>
    <n v="3"/>
    <n v="10008"/>
    <n v="12023"/>
    <n v="7"/>
    <n v="14"/>
    <n v="3"/>
    <n v="4"/>
    <n v="80"/>
    <x v="0"/>
    <n v="31"/>
    <n v="2"/>
    <n v="10"/>
    <n v="9"/>
    <n v="5"/>
    <n v="9"/>
  </r>
  <r>
    <s v="No"/>
    <s v="Travel_Rarely"/>
    <x v="0"/>
    <s v="Current Employees"/>
    <x v="1"/>
    <x v="0"/>
    <s v="STAFF-1361"/>
    <n v="1361"/>
    <x v="1"/>
    <x v="2"/>
    <x v="1"/>
    <s v="No"/>
    <s v="Y"/>
    <n v="3"/>
    <n v="-2"/>
    <n v="0"/>
    <n v="40"/>
    <x v="1"/>
    <m/>
    <n v="0"/>
    <n v="1"/>
    <n v="329"/>
    <n v="1"/>
    <s v="Master's Degree"/>
    <n v="1"/>
    <n v="2"/>
    <n v="88"/>
    <n v="3"/>
    <n v="1"/>
    <n v="2"/>
    <n v="2387"/>
    <n v="6762"/>
    <n v="3"/>
    <n v="22"/>
    <n v="4"/>
    <n v="3"/>
    <n v="80"/>
    <x v="1"/>
    <n v="7"/>
    <n v="3"/>
    <n v="4"/>
    <n v="2"/>
    <n v="0"/>
    <n v="3"/>
  </r>
  <r>
    <s v="No"/>
    <s v="Travel_Frequently"/>
    <x v="0"/>
    <s v="Current Employees"/>
    <x v="0"/>
    <x v="3"/>
    <s v="STAFF-1362"/>
    <n v="1362"/>
    <x v="0"/>
    <x v="0"/>
    <x v="1"/>
    <s v="No"/>
    <s v="Y"/>
    <n v="2"/>
    <n v="-2"/>
    <n v="0"/>
    <n v="36"/>
    <x v="1"/>
    <m/>
    <n v="0"/>
    <n v="1"/>
    <n v="607"/>
    <n v="7"/>
    <s v="Bachelor's Degree"/>
    <n v="1"/>
    <n v="1"/>
    <n v="83"/>
    <n v="4"/>
    <n v="2"/>
    <n v="2"/>
    <n v="4639"/>
    <n v="2261"/>
    <n v="2"/>
    <n v="16"/>
    <n v="3"/>
    <n v="4"/>
    <n v="80"/>
    <x v="1"/>
    <n v="17"/>
    <n v="2"/>
    <n v="15"/>
    <n v="7"/>
    <n v="6"/>
    <n v="13"/>
  </r>
  <r>
    <s v="No"/>
    <s v="Travel_Rarely"/>
    <x v="1"/>
    <s v="Current Employees"/>
    <x v="1"/>
    <x v="0"/>
    <s v="STAFF-1363"/>
    <n v="1363"/>
    <x v="1"/>
    <x v="3"/>
    <x v="0"/>
    <s v="No"/>
    <s v="Y"/>
    <n v="2"/>
    <n v="-2"/>
    <n v="0"/>
    <n v="48"/>
    <x v="1"/>
    <m/>
    <n v="0"/>
    <n v="1"/>
    <n v="855"/>
    <n v="4"/>
    <s v="Bachelor's Degree"/>
    <n v="1"/>
    <n v="4"/>
    <n v="54"/>
    <n v="3"/>
    <n v="3"/>
    <n v="4"/>
    <n v="7898"/>
    <n v="18706"/>
    <n v="1"/>
    <n v="11"/>
    <n v="3"/>
    <n v="3"/>
    <n v="80"/>
    <x v="0"/>
    <n v="11"/>
    <n v="3"/>
    <n v="10"/>
    <n v="9"/>
    <n v="0"/>
    <n v="8"/>
  </r>
  <r>
    <s v="No"/>
    <s v="Travel_Rarely"/>
    <x v="2"/>
    <s v="Current Employees"/>
    <x v="0"/>
    <x v="2"/>
    <s v="STAFF-1364"/>
    <n v="1364"/>
    <x v="0"/>
    <x v="6"/>
    <x v="1"/>
    <s v="No"/>
    <s v="Y"/>
    <n v="4"/>
    <n v="-2"/>
    <n v="0"/>
    <n v="27"/>
    <x v="1"/>
    <m/>
    <n v="0"/>
    <n v="1"/>
    <n v="1291"/>
    <n v="11"/>
    <s v="Bachelor's Degree"/>
    <n v="1"/>
    <n v="3"/>
    <n v="98"/>
    <n v="4"/>
    <n v="1"/>
    <n v="4"/>
    <n v="2534"/>
    <n v="6527"/>
    <n v="8"/>
    <n v="14"/>
    <n v="3"/>
    <n v="2"/>
    <n v="80"/>
    <x v="1"/>
    <n v="5"/>
    <n v="3"/>
    <n v="1"/>
    <n v="0"/>
    <n v="0"/>
    <n v="0"/>
  </r>
  <r>
    <s v="No"/>
    <s v="Travel_Rarely"/>
    <x v="1"/>
    <s v="Current Employees"/>
    <x v="1"/>
    <x v="4"/>
    <s v="STAFF-1367"/>
    <n v="1367"/>
    <x v="0"/>
    <x v="3"/>
    <x v="0"/>
    <s v="No"/>
    <s v="Y"/>
    <n v="1"/>
    <n v="-2"/>
    <n v="0"/>
    <n v="51"/>
    <x v="1"/>
    <m/>
    <n v="0"/>
    <n v="1"/>
    <n v="1405"/>
    <n v="11"/>
    <s v="Associates Degree"/>
    <n v="1"/>
    <n v="4"/>
    <n v="82"/>
    <n v="2"/>
    <n v="4"/>
    <n v="4"/>
    <n v="13142"/>
    <n v="24439"/>
    <n v="3"/>
    <n v="16"/>
    <n v="3"/>
    <n v="2"/>
    <n v="80"/>
    <x v="0"/>
    <n v="29"/>
    <n v="2"/>
    <n v="5"/>
    <n v="2"/>
    <n v="0"/>
    <n v="3"/>
  </r>
  <r>
    <s v="No"/>
    <s v="Non-Travel"/>
    <x v="4"/>
    <s v="Current Employees"/>
    <x v="1"/>
    <x v="0"/>
    <s v="STAFF-1368"/>
    <n v="1368"/>
    <x v="0"/>
    <x v="2"/>
    <x v="0"/>
    <s v="No"/>
    <s v="Y"/>
    <n v="5"/>
    <n v="-2"/>
    <n v="0"/>
    <n v="18"/>
    <x v="1"/>
    <m/>
    <n v="0"/>
    <n v="1"/>
    <n v="1124"/>
    <n v="1"/>
    <s v="Bachelor's Degree"/>
    <n v="1"/>
    <n v="4"/>
    <n v="97"/>
    <n v="3"/>
    <n v="1"/>
    <n v="4"/>
    <n v="1611"/>
    <n v="19305"/>
    <n v="1"/>
    <n v="15"/>
    <n v="3"/>
    <n v="3"/>
    <n v="80"/>
    <x v="0"/>
    <n v="0"/>
    <n v="4"/>
    <n v="0"/>
    <n v="0"/>
    <n v="0"/>
    <n v="0"/>
  </r>
  <r>
    <s v="No"/>
    <s v="Travel_Rarely"/>
    <x v="0"/>
    <s v="Current Employees"/>
    <x v="1"/>
    <x v="2"/>
    <s v="STAFF-1369"/>
    <n v="1369"/>
    <x v="0"/>
    <x v="2"/>
    <x v="1"/>
    <s v="No"/>
    <s v="Y"/>
    <n v="0"/>
    <n v="-2"/>
    <n v="0"/>
    <n v="35"/>
    <x v="1"/>
    <m/>
    <n v="0"/>
    <n v="1"/>
    <n v="817"/>
    <n v="1"/>
    <s v="Bachelor's Degree"/>
    <n v="1"/>
    <n v="4"/>
    <n v="60"/>
    <n v="2"/>
    <n v="2"/>
    <n v="4"/>
    <n v="5363"/>
    <n v="10846"/>
    <n v="0"/>
    <n v="12"/>
    <n v="3"/>
    <n v="2"/>
    <n v="80"/>
    <x v="1"/>
    <n v="10"/>
    <n v="3"/>
    <n v="9"/>
    <n v="7"/>
    <n v="0"/>
    <n v="0"/>
  </r>
  <r>
    <s v="No"/>
    <s v="Travel_Frequently"/>
    <x v="2"/>
    <s v="Current Employees"/>
    <x v="0"/>
    <x v="0"/>
    <s v="STAFF-1371"/>
    <n v="1371"/>
    <x v="1"/>
    <x v="0"/>
    <x v="0"/>
    <s v="No"/>
    <s v="Y"/>
    <n v="3"/>
    <n v="-2"/>
    <n v="0"/>
    <n v="27"/>
    <x v="1"/>
    <m/>
    <n v="0"/>
    <n v="1"/>
    <n v="793"/>
    <n v="2"/>
    <s v="High School"/>
    <n v="1"/>
    <n v="4"/>
    <n v="43"/>
    <n v="1"/>
    <n v="2"/>
    <n v="4"/>
    <n v="5071"/>
    <n v="20392"/>
    <n v="3"/>
    <n v="20"/>
    <n v="4"/>
    <n v="2"/>
    <n v="80"/>
    <x v="0"/>
    <n v="8"/>
    <n v="3"/>
    <n v="6"/>
    <n v="2"/>
    <n v="0"/>
    <n v="0"/>
  </r>
  <r>
    <s v="Yes"/>
    <s v="Travel_Rarely"/>
    <x v="3"/>
    <s v="Ex-Employees"/>
    <x v="0"/>
    <x v="3"/>
    <s v="STAFF-1372"/>
    <n v="1372"/>
    <x v="1"/>
    <x v="0"/>
    <x v="0"/>
    <s v="Yes"/>
    <s v="Y"/>
    <n v="2"/>
    <n v="-2"/>
    <n v="0"/>
    <n v="55"/>
    <x v="0"/>
    <n v="1"/>
    <n v="1"/>
    <n v="0"/>
    <n v="267"/>
    <n v="13"/>
    <s v="Master's Degree"/>
    <n v="1"/>
    <n v="1"/>
    <n v="85"/>
    <n v="4"/>
    <n v="4"/>
    <n v="2"/>
    <n v="13695"/>
    <n v="9277"/>
    <n v="6"/>
    <n v="17"/>
    <n v="3"/>
    <n v="3"/>
    <n v="80"/>
    <x v="0"/>
    <n v="24"/>
    <n v="2"/>
    <n v="19"/>
    <n v="7"/>
    <n v="3"/>
    <n v="8"/>
  </r>
  <r>
    <s v="No"/>
    <s v="Travel_Rarely"/>
    <x v="3"/>
    <s v="Current Employees"/>
    <x v="1"/>
    <x v="0"/>
    <s v="STAFF-1373"/>
    <n v="1373"/>
    <x v="1"/>
    <x v="3"/>
    <x v="1"/>
    <s v="Yes"/>
    <s v="Y"/>
    <n v="0"/>
    <n v="-2"/>
    <n v="0"/>
    <n v="56"/>
    <x v="1"/>
    <m/>
    <n v="0"/>
    <n v="1"/>
    <n v="1369"/>
    <n v="23"/>
    <s v="Bachelor's Degree"/>
    <n v="1"/>
    <n v="4"/>
    <n v="68"/>
    <n v="3"/>
    <n v="4"/>
    <n v="2"/>
    <n v="13402"/>
    <n v="18235"/>
    <n v="4"/>
    <n v="12"/>
    <n v="3"/>
    <n v="1"/>
    <n v="80"/>
    <x v="1"/>
    <n v="33"/>
    <n v="3"/>
    <n v="19"/>
    <n v="16"/>
    <n v="15"/>
    <n v="9"/>
  </r>
  <r>
    <s v="No"/>
    <s v="Non-Travel"/>
    <x v="2"/>
    <s v="Current Employees"/>
    <x v="1"/>
    <x v="4"/>
    <s v="STAFF-1374"/>
    <n v="1374"/>
    <x v="0"/>
    <x v="1"/>
    <x v="2"/>
    <s v="No"/>
    <s v="Y"/>
    <n v="2"/>
    <n v="-2"/>
    <n v="0"/>
    <n v="34"/>
    <x v="1"/>
    <m/>
    <n v="0"/>
    <n v="1"/>
    <n v="999"/>
    <n v="26"/>
    <s v="High School"/>
    <n v="1"/>
    <n v="4"/>
    <n v="92"/>
    <n v="2"/>
    <n v="1"/>
    <n v="4"/>
    <n v="2029"/>
    <n v="15891"/>
    <n v="1"/>
    <n v="20"/>
    <n v="4"/>
    <n v="3"/>
    <n v="80"/>
    <x v="2"/>
    <n v="5"/>
    <n v="3"/>
    <n v="5"/>
    <n v="4"/>
    <n v="0"/>
    <n v="0"/>
  </r>
  <r>
    <s v="No"/>
    <s v="Travel_Rarely"/>
    <x v="0"/>
    <s v="Current Employees"/>
    <x v="1"/>
    <x v="2"/>
    <s v="STAFF-1375"/>
    <n v="1375"/>
    <x v="0"/>
    <x v="4"/>
    <x v="2"/>
    <s v="No"/>
    <s v="Y"/>
    <n v="0"/>
    <n v="-2"/>
    <n v="0"/>
    <n v="40"/>
    <x v="1"/>
    <m/>
    <n v="0"/>
    <n v="1"/>
    <n v="1202"/>
    <n v="2"/>
    <s v="High School"/>
    <n v="1"/>
    <n v="2"/>
    <n v="89"/>
    <n v="4"/>
    <n v="2"/>
    <n v="3"/>
    <n v="6377"/>
    <n v="13888"/>
    <n v="5"/>
    <n v="20"/>
    <n v="4"/>
    <n v="2"/>
    <n v="80"/>
    <x v="2"/>
    <n v="15"/>
    <n v="3"/>
    <n v="12"/>
    <n v="11"/>
    <n v="11"/>
    <n v="8"/>
  </r>
  <r>
    <s v="No"/>
    <s v="Travel_Rarely"/>
    <x v="2"/>
    <s v="Current Employees"/>
    <x v="1"/>
    <x v="2"/>
    <s v="STAFF-1377"/>
    <n v="1377"/>
    <x v="1"/>
    <x v="2"/>
    <x v="1"/>
    <s v="No"/>
    <s v="Y"/>
    <n v="1"/>
    <n v="-2"/>
    <n v="0"/>
    <n v="34"/>
    <x v="1"/>
    <m/>
    <n v="0"/>
    <n v="1"/>
    <n v="285"/>
    <n v="29"/>
    <s v="Bachelor's Degree"/>
    <n v="1"/>
    <n v="2"/>
    <n v="86"/>
    <n v="3"/>
    <n v="2"/>
    <n v="3"/>
    <n v="5429"/>
    <n v="17491"/>
    <n v="4"/>
    <n v="13"/>
    <n v="3"/>
    <n v="1"/>
    <n v="80"/>
    <x v="3"/>
    <n v="10"/>
    <n v="3"/>
    <n v="8"/>
    <n v="7"/>
    <n v="7"/>
    <n v="7"/>
  </r>
  <r>
    <s v="Yes"/>
    <s v="Travel_Frequently"/>
    <x v="2"/>
    <s v="Ex-Employees"/>
    <x v="0"/>
    <x v="0"/>
    <s v="STAFF-1379"/>
    <n v="1379"/>
    <x v="0"/>
    <x v="6"/>
    <x v="0"/>
    <s v="No"/>
    <s v="Y"/>
    <n v="3"/>
    <n v="-2"/>
    <n v="0"/>
    <n v="31"/>
    <x v="0"/>
    <n v="1"/>
    <n v="1"/>
    <n v="0"/>
    <n v="703"/>
    <n v="2"/>
    <s v="Bachelor's Degree"/>
    <n v="1"/>
    <n v="3"/>
    <n v="90"/>
    <n v="2"/>
    <n v="1"/>
    <n v="4"/>
    <n v="2785"/>
    <n v="11882"/>
    <n v="7"/>
    <n v="14"/>
    <n v="3"/>
    <n v="3"/>
    <n v="80"/>
    <x v="0"/>
    <n v="3"/>
    <n v="4"/>
    <n v="1"/>
    <n v="0"/>
    <n v="0"/>
    <n v="0"/>
  </r>
  <r>
    <s v="Yes"/>
    <s v="Travel_Frequently"/>
    <x v="0"/>
    <s v="Ex-Employees"/>
    <x v="0"/>
    <x v="3"/>
    <s v="STAFF-1380"/>
    <n v="1380"/>
    <x v="0"/>
    <x v="0"/>
    <x v="1"/>
    <s v="Yes"/>
    <s v="Y"/>
    <n v="0"/>
    <n v="-2"/>
    <n v="0"/>
    <n v="35"/>
    <x v="0"/>
    <n v="1"/>
    <n v="1"/>
    <n v="0"/>
    <n v="662"/>
    <n v="18"/>
    <s v="Master's Degree"/>
    <n v="1"/>
    <n v="4"/>
    <n v="67"/>
    <n v="3"/>
    <n v="2"/>
    <n v="2"/>
    <n v="4614"/>
    <n v="23288"/>
    <n v="0"/>
    <n v="18"/>
    <n v="3"/>
    <n v="3"/>
    <n v="80"/>
    <x v="1"/>
    <n v="5"/>
    <n v="2"/>
    <n v="4"/>
    <n v="2"/>
    <n v="3"/>
    <n v="2"/>
  </r>
  <r>
    <s v="No"/>
    <s v="Travel_Frequently"/>
    <x v="0"/>
    <s v="Current Employees"/>
    <x v="1"/>
    <x v="0"/>
    <s v="STAFF-1382"/>
    <n v="1382"/>
    <x v="1"/>
    <x v="1"/>
    <x v="2"/>
    <s v="No"/>
    <s v="Y"/>
    <n v="2"/>
    <n v="-2"/>
    <n v="0"/>
    <n v="38"/>
    <x v="1"/>
    <m/>
    <n v="0"/>
    <n v="1"/>
    <n v="693"/>
    <n v="7"/>
    <s v="Bachelor's Degree"/>
    <n v="1"/>
    <n v="4"/>
    <n v="57"/>
    <n v="4"/>
    <n v="1"/>
    <n v="3"/>
    <n v="2610"/>
    <n v="15748"/>
    <n v="1"/>
    <n v="11"/>
    <n v="3"/>
    <n v="4"/>
    <n v="80"/>
    <x v="2"/>
    <n v="4"/>
    <n v="3"/>
    <n v="4"/>
    <n v="2"/>
    <n v="0"/>
    <n v="3"/>
  </r>
  <r>
    <s v="No"/>
    <s v="Travel_Rarely"/>
    <x v="2"/>
    <s v="Current Employees"/>
    <x v="1"/>
    <x v="4"/>
    <s v="STAFF-1383"/>
    <n v="1383"/>
    <x v="0"/>
    <x v="4"/>
    <x v="0"/>
    <s v="No"/>
    <s v="Y"/>
    <n v="2"/>
    <n v="-2"/>
    <n v="0"/>
    <n v="34"/>
    <x v="1"/>
    <m/>
    <n v="0"/>
    <n v="1"/>
    <n v="404"/>
    <n v="2"/>
    <s v="Master's Degree"/>
    <n v="1"/>
    <n v="4"/>
    <n v="98"/>
    <n v="3"/>
    <n v="2"/>
    <n v="4"/>
    <n v="6687"/>
    <n v="6163"/>
    <n v="1"/>
    <n v="11"/>
    <n v="3"/>
    <n v="4"/>
    <n v="80"/>
    <x v="0"/>
    <n v="14"/>
    <n v="4"/>
    <n v="14"/>
    <n v="11"/>
    <n v="4"/>
    <n v="11"/>
  </r>
  <r>
    <s v="No"/>
    <s v="Travel_Rarely"/>
    <x v="2"/>
    <s v="Current Employees"/>
    <x v="0"/>
    <x v="0"/>
    <s v="STAFF-1387"/>
    <n v="1387"/>
    <x v="1"/>
    <x v="0"/>
    <x v="1"/>
    <s v="No"/>
    <s v="Y"/>
    <n v="0"/>
    <n v="-2"/>
    <n v="0"/>
    <n v="28"/>
    <x v="1"/>
    <m/>
    <n v="0"/>
    <n v="1"/>
    <n v="736"/>
    <n v="26"/>
    <s v="Bachelor's Degree"/>
    <n v="1"/>
    <n v="3"/>
    <n v="48"/>
    <n v="2"/>
    <n v="2"/>
    <n v="3"/>
    <n v="4724"/>
    <n v="24232"/>
    <n v="1"/>
    <n v="11"/>
    <n v="3"/>
    <n v="3"/>
    <n v="80"/>
    <x v="1"/>
    <n v="5"/>
    <n v="3"/>
    <n v="5"/>
    <n v="3"/>
    <n v="0"/>
    <n v="4"/>
  </r>
  <r>
    <s v="Yes"/>
    <s v="Travel_Rarely"/>
    <x v="2"/>
    <s v="Ex-Employees"/>
    <x v="1"/>
    <x v="2"/>
    <s v="STAFF-1389"/>
    <n v="1389"/>
    <x v="1"/>
    <x v="3"/>
    <x v="1"/>
    <s v="Yes"/>
    <s v="Y"/>
    <n v="3"/>
    <n v="-2"/>
    <n v="0"/>
    <n v="31"/>
    <x v="0"/>
    <n v="1"/>
    <n v="1"/>
    <n v="0"/>
    <n v="330"/>
    <n v="22"/>
    <s v="Master's Degree"/>
    <n v="1"/>
    <n v="4"/>
    <n v="98"/>
    <n v="3"/>
    <n v="2"/>
    <n v="3"/>
    <n v="6179"/>
    <n v="21057"/>
    <n v="1"/>
    <n v="15"/>
    <n v="3"/>
    <n v="4"/>
    <n v="80"/>
    <x v="3"/>
    <n v="10"/>
    <n v="2"/>
    <n v="10"/>
    <n v="2"/>
    <n v="6"/>
    <n v="7"/>
  </r>
  <r>
    <s v="No"/>
    <s v="Travel_Rarely"/>
    <x v="0"/>
    <s v="Current Employees"/>
    <x v="0"/>
    <x v="0"/>
    <s v="STAFF-1390"/>
    <n v="1390"/>
    <x v="1"/>
    <x v="0"/>
    <x v="1"/>
    <s v="Yes"/>
    <s v="Y"/>
    <n v="2"/>
    <n v="-2"/>
    <n v="0"/>
    <n v="39"/>
    <x v="1"/>
    <m/>
    <n v="0"/>
    <n v="1"/>
    <n v="1498"/>
    <n v="21"/>
    <s v="Master's Degree"/>
    <n v="1"/>
    <n v="1"/>
    <n v="44"/>
    <n v="2"/>
    <n v="2"/>
    <n v="4"/>
    <n v="6120"/>
    <n v="3567"/>
    <n v="3"/>
    <n v="12"/>
    <n v="3"/>
    <n v="4"/>
    <n v="80"/>
    <x v="3"/>
    <n v="8"/>
    <n v="4"/>
    <n v="5"/>
    <n v="4"/>
    <n v="1"/>
    <n v="4"/>
  </r>
  <r>
    <s v="No"/>
    <s v="Travel_Frequently"/>
    <x v="1"/>
    <s v="Current Employees"/>
    <x v="0"/>
    <x v="3"/>
    <s v="STAFF-1391"/>
    <n v="1391"/>
    <x v="1"/>
    <x v="0"/>
    <x v="1"/>
    <s v="No"/>
    <s v="Y"/>
    <n v="5"/>
    <n v="-2"/>
    <n v="0"/>
    <n v="51"/>
    <x v="1"/>
    <m/>
    <n v="0"/>
    <n v="1"/>
    <n v="541"/>
    <n v="2"/>
    <s v="Bachelor's Degree"/>
    <n v="1"/>
    <n v="2"/>
    <n v="52"/>
    <n v="3"/>
    <n v="3"/>
    <n v="2"/>
    <n v="10596"/>
    <n v="15395"/>
    <n v="2"/>
    <n v="11"/>
    <n v="3"/>
    <n v="2"/>
    <n v="80"/>
    <x v="0"/>
    <n v="14"/>
    <n v="3"/>
    <n v="4"/>
    <n v="2"/>
    <n v="3"/>
    <n v="2"/>
  </r>
  <r>
    <s v="No"/>
    <s v="Travel_Frequently"/>
    <x v="0"/>
    <s v="Current Employees"/>
    <x v="1"/>
    <x v="0"/>
    <s v="STAFF-1392"/>
    <n v="1392"/>
    <x v="0"/>
    <x v="1"/>
    <x v="2"/>
    <s v="Yes"/>
    <s v="Y"/>
    <n v="4"/>
    <n v="-2"/>
    <n v="0"/>
    <n v="41"/>
    <x v="1"/>
    <m/>
    <n v="0"/>
    <n v="1"/>
    <n v="1200"/>
    <n v="22"/>
    <s v="Bachelor's Degree"/>
    <n v="1"/>
    <n v="4"/>
    <n v="75"/>
    <n v="3"/>
    <n v="2"/>
    <n v="4"/>
    <n v="5467"/>
    <n v="13953"/>
    <n v="3"/>
    <n v="14"/>
    <n v="3"/>
    <n v="1"/>
    <n v="80"/>
    <x v="3"/>
    <n v="12"/>
    <n v="2"/>
    <n v="6"/>
    <n v="2"/>
    <n v="3"/>
    <n v="3"/>
  </r>
  <r>
    <s v="No"/>
    <s v="Travel_Rarely"/>
    <x v="0"/>
    <s v="Current Employees"/>
    <x v="1"/>
    <x v="0"/>
    <s v="STAFF-1394"/>
    <n v="1394"/>
    <x v="1"/>
    <x v="1"/>
    <x v="1"/>
    <s v="Yes"/>
    <s v="Y"/>
    <n v="2"/>
    <n v="-2"/>
    <n v="0"/>
    <n v="37"/>
    <x v="1"/>
    <m/>
    <n v="0"/>
    <n v="1"/>
    <n v="1439"/>
    <n v="4"/>
    <s v="High School"/>
    <n v="1"/>
    <n v="3"/>
    <n v="54"/>
    <n v="3"/>
    <n v="1"/>
    <n v="3"/>
    <n v="2996"/>
    <n v="5182"/>
    <n v="7"/>
    <n v="15"/>
    <n v="3"/>
    <n v="4"/>
    <n v="80"/>
    <x v="0"/>
    <n v="8"/>
    <n v="3"/>
    <n v="6"/>
    <n v="4"/>
    <n v="1"/>
    <n v="3"/>
  </r>
  <r>
    <s v="No"/>
    <s v="Travel_Frequently"/>
    <x v="2"/>
    <s v="Current Employees"/>
    <x v="0"/>
    <x v="0"/>
    <s v="STAFF-1395"/>
    <n v="1395"/>
    <x v="1"/>
    <x v="0"/>
    <x v="1"/>
    <s v="No"/>
    <s v="Y"/>
    <n v="2"/>
    <n v="-2"/>
    <n v="0"/>
    <n v="33"/>
    <x v="1"/>
    <m/>
    <n v="0"/>
    <n v="1"/>
    <n v="1111"/>
    <n v="5"/>
    <s v="High School"/>
    <n v="1"/>
    <n v="2"/>
    <n v="61"/>
    <n v="3"/>
    <n v="2"/>
    <n v="4"/>
    <n v="9998"/>
    <n v="19293"/>
    <n v="6"/>
    <n v="13"/>
    <n v="3"/>
    <n v="1"/>
    <n v="80"/>
    <x v="0"/>
    <n v="8"/>
    <n v="4"/>
    <n v="5"/>
    <n v="4"/>
    <n v="1"/>
    <n v="2"/>
  </r>
  <r>
    <s v="No"/>
    <s v="Travel_Rarely"/>
    <x v="2"/>
    <s v="Current Employees"/>
    <x v="0"/>
    <x v="3"/>
    <s v="STAFF-1396"/>
    <n v="1396"/>
    <x v="1"/>
    <x v="0"/>
    <x v="1"/>
    <s v="Yes"/>
    <s v="Y"/>
    <n v="3"/>
    <n v="-2"/>
    <n v="0"/>
    <n v="32"/>
    <x v="1"/>
    <m/>
    <n v="0"/>
    <n v="1"/>
    <n v="499"/>
    <n v="2"/>
    <s v="High School"/>
    <n v="1"/>
    <n v="3"/>
    <n v="36"/>
    <n v="3"/>
    <n v="2"/>
    <n v="2"/>
    <n v="4078"/>
    <n v="20497"/>
    <n v="0"/>
    <n v="13"/>
    <n v="3"/>
    <n v="1"/>
    <n v="80"/>
    <x v="2"/>
    <n v="4"/>
    <n v="2"/>
    <n v="3"/>
    <n v="2"/>
    <n v="1"/>
    <n v="2"/>
  </r>
  <r>
    <s v="No"/>
    <s v="Non-Travel"/>
    <x v="0"/>
    <s v="Current Employees"/>
    <x v="1"/>
    <x v="0"/>
    <s v="STAFF-1397"/>
    <n v="1397"/>
    <x v="1"/>
    <x v="4"/>
    <x v="1"/>
    <s v="No"/>
    <s v="Y"/>
    <n v="2"/>
    <n v="-2"/>
    <n v="0"/>
    <n v="39"/>
    <x v="1"/>
    <m/>
    <n v="0"/>
    <n v="1"/>
    <n v="1485"/>
    <n v="25"/>
    <s v="Associates Degree"/>
    <n v="1"/>
    <n v="3"/>
    <n v="71"/>
    <n v="3"/>
    <n v="3"/>
    <n v="3"/>
    <n v="10920"/>
    <n v="3449"/>
    <n v="3"/>
    <n v="21"/>
    <n v="4"/>
    <n v="2"/>
    <n v="80"/>
    <x v="1"/>
    <n v="13"/>
    <n v="3"/>
    <n v="6"/>
    <n v="4"/>
    <n v="0"/>
    <n v="5"/>
  </r>
  <r>
    <s v="No"/>
    <s v="Travel_Rarely"/>
    <x v="2"/>
    <s v="Current Employees"/>
    <x v="0"/>
    <x v="0"/>
    <s v="STAFF-1399"/>
    <n v="1399"/>
    <x v="1"/>
    <x v="0"/>
    <x v="1"/>
    <s v="No"/>
    <s v="Y"/>
    <n v="3"/>
    <n v="-2"/>
    <n v="0"/>
    <n v="25"/>
    <x v="1"/>
    <m/>
    <n v="0"/>
    <n v="1"/>
    <n v="1372"/>
    <n v="18"/>
    <s v="High School"/>
    <n v="1"/>
    <n v="1"/>
    <n v="93"/>
    <n v="4"/>
    <n v="2"/>
    <n v="3"/>
    <n v="6232"/>
    <n v="12477"/>
    <n v="2"/>
    <n v="11"/>
    <n v="3"/>
    <n v="2"/>
    <n v="80"/>
    <x v="0"/>
    <n v="6"/>
    <n v="2"/>
    <n v="3"/>
    <n v="2"/>
    <n v="1"/>
    <n v="2"/>
  </r>
  <r>
    <s v="No"/>
    <s v="Travel_Frequently"/>
    <x v="1"/>
    <s v="Current Employees"/>
    <x v="1"/>
    <x v="2"/>
    <s v="STAFF-1401"/>
    <n v="1401"/>
    <x v="0"/>
    <x v="3"/>
    <x v="1"/>
    <s v="Yes"/>
    <s v="Y"/>
    <n v="3"/>
    <n v="-2"/>
    <n v="0"/>
    <n v="52"/>
    <x v="1"/>
    <m/>
    <n v="0"/>
    <n v="1"/>
    <n v="322"/>
    <n v="28"/>
    <s v="Associates Degree"/>
    <n v="1"/>
    <n v="4"/>
    <n v="59"/>
    <n v="4"/>
    <n v="4"/>
    <n v="3"/>
    <n v="13247"/>
    <n v="9731"/>
    <n v="2"/>
    <n v="11"/>
    <n v="3"/>
    <n v="2"/>
    <n v="80"/>
    <x v="1"/>
    <n v="24"/>
    <n v="2"/>
    <n v="5"/>
    <n v="3"/>
    <n v="0"/>
    <n v="2"/>
  </r>
  <r>
    <s v="No"/>
    <s v="Travel_Rarely"/>
    <x v="0"/>
    <s v="Current Employees"/>
    <x v="1"/>
    <x v="2"/>
    <s v="STAFF-1402"/>
    <n v="1402"/>
    <x v="0"/>
    <x v="1"/>
    <x v="0"/>
    <s v="Yes"/>
    <s v="Y"/>
    <n v="3"/>
    <n v="-2"/>
    <n v="0"/>
    <n v="43"/>
    <x v="1"/>
    <m/>
    <n v="0"/>
    <n v="1"/>
    <n v="930"/>
    <n v="6"/>
    <s v="Bachelor's Degree"/>
    <n v="1"/>
    <n v="1"/>
    <n v="73"/>
    <n v="2"/>
    <n v="2"/>
    <n v="3"/>
    <n v="4081"/>
    <n v="20003"/>
    <n v="1"/>
    <n v="14"/>
    <n v="3"/>
    <n v="1"/>
    <n v="80"/>
    <x v="0"/>
    <n v="20"/>
    <n v="1"/>
    <n v="20"/>
    <n v="7"/>
    <n v="1"/>
    <n v="8"/>
  </r>
  <r>
    <s v="No"/>
    <s v="Travel_Rarely"/>
    <x v="2"/>
    <s v="Current Employees"/>
    <x v="0"/>
    <x v="3"/>
    <s v="STAFF-1403"/>
    <n v="1403"/>
    <x v="0"/>
    <x v="0"/>
    <x v="1"/>
    <s v="Yes"/>
    <s v="Y"/>
    <n v="3"/>
    <n v="-2"/>
    <n v="0"/>
    <n v="27"/>
    <x v="1"/>
    <m/>
    <n v="0"/>
    <n v="1"/>
    <n v="205"/>
    <n v="10"/>
    <s v="Bachelor's Degree"/>
    <n v="1"/>
    <n v="4"/>
    <n v="98"/>
    <n v="2"/>
    <n v="2"/>
    <n v="2"/>
    <n v="5769"/>
    <n v="7100"/>
    <n v="1"/>
    <n v="11"/>
    <n v="3"/>
    <n v="4"/>
    <n v="80"/>
    <x v="0"/>
    <n v="6"/>
    <n v="3"/>
    <n v="6"/>
    <n v="2"/>
    <n v="4"/>
    <n v="4"/>
  </r>
  <r>
    <s v="Yes"/>
    <s v="Travel_Rarely"/>
    <x v="2"/>
    <s v="Ex-Employees"/>
    <x v="1"/>
    <x v="0"/>
    <s v="STAFF-1405"/>
    <n v="1405"/>
    <x v="0"/>
    <x v="1"/>
    <x v="0"/>
    <s v="Yes"/>
    <s v="Y"/>
    <n v="2"/>
    <n v="-2"/>
    <n v="0"/>
    <n v="27"/>
    <x v="0"/>
    <n v="1"/>
    <n v="1"/>
    <n v="0"/>
    <n v="135"/>
    <n v="17"/>
    <s v="Master's Degree"/>
    <n v="1"/>
    <n v="4"/>
    <n v="51"/>
    <n v="3"/>
    <n v="1"/>
    <n v="3"/>
    <n v="2394"/>
    <n v="25681"/>
    <n v="1"/>
    <n v="13"/>
    <n v="3"/>
    <n v="4"/>
    <n v="80"/>
    <x v="0"/>
    <n v="8"/>
    <n v="3"/>
    <n v="8"/>
    <n v="2"/>
    <n v="7"/>
    <n v="7"/>
  </r>
  <r>
    <s v="No"/>
    <s v="Travel_Rarely"/>
    <x v="2"/>
    <s v="Current Employees"/>
    <x v="1"/>
    <x v="2"/>
    <s v="STAFF-1407"/>
    <n v="1407"/>
    <x v="1"/>
    <x v="1"/>
    <x v="0"/>
    <s v="No"/>
    <s v="Y"/>
    <n v="2"/>
    <n v="-2"/>
    <n v="0"/>
    <n v="26"/>
    <x v="1"/>
    <m/>
    <n v="0"/>
    <n v="1"/>
    <n v="683"/>
    <n v="2"/>
    <s v="High School"/>
    <n v="1"/>
    <n v="1"/>
    <n v="36"/>
    <n v="2"/>
    <n v="1"/>
    <n v="4"/>
    <n v="3904"/>
    <n v="4050"/>
    <n v="0"/>
    <n v="12"/>
    <n v="3"/>
    <n v="4"/>
    <n v="80"/>
    <x v="0"/>
    <n v="5"/>
    <n v="3"/>
    <n v="4"/>
    <n v="3"/>
    <n v="1"/>
    <n v="1"/>
  </r>
  <r>
    <s v="No"/>
    <s v="Travel_Rarely"/>
    <x v="0"/>
    <s v="Current Employees"/>
    <x v="2"/>
    <x v="5"/>
    <s v="STAFF-1408"/>
    <n v="1408"/>
    <x v="0"/>
    <x v="5"/>
    <x v="1"/>
    <s v="No"/>
    <s v="Y"/>
    <n v="5"/>
    <n v="-2"/>
    <n v="0"/>
    <n v="42"/>
    <x v="1"/>
    <m/>
    <n v="0"/>
    <n v="1"/>
    <n v="1147"/>
    <n v="10"/>
    <s v="Bachelor's Degree"/>
    <n v="1"/>
    <n v="3"/>
    <n v="31"/>
    <n v="3"/>
    <n v="4"/>
    <n v="3"/>
    <n v="16799"/>
    <n v="16616"/>
    <n v="0"/>
    <n v="14"/>
    <n v="3"/>
    <n v="3"/>
    <n v="80"/>
    <x v="1"/>
    <n v="21"/>
    <n v="3"/>
    <n v="20"/>
    <n v="7"/>
    <n v="0"/>
    <n v="9"/>
  </r>
  <r>
    <s v="No"/>
    <s v="Non-Travel"/>
    <x v="2"/>
    <s v="Current Employees"/>
    <x v="1"/>
    <x v="2"/>
    <s v="STAFF-1955"/>
    <n v="1955"/>
    <x v="0"/>
    <x v="4"/>
    <x v="2"/>
    <s v="No"/>
    <s v="Y"/>
    <n v="6"/>
    <n v="-2"/>
    <n v="0"/>
    <n v="32"/>
    <x v="1"/>
    <m/>
    <n v="0"/>
    <n v="1"/>
    <n v="1146"/>
    <n v="15"/>
    <s v="Master's Degree"/>
    <n v="1"/>
    <n v="3"/>
    <n v="34"/>
    <n v="3"/>
    <n v="2"/>
    <n v="4"/>
    <n v="6667"/>
    <n v="16542"/>
    <n v="5"/>
    <n v="18"/>
    <n v="3"/>
    <n v="2"/>
    <n v="80"/>
    <x v="1"/>
    <n v="9"/>
    <n v="3"/>
    <n v="5"/>
    <n v="1"/>
    <n v="1"/>
    <n v="2"/>
  </r>
  <r>
    <s v="No"/>
    <s v="Non-Travel"/>
    <x v="0"/>
    <s v="Current Employees"/>
    <x v="1"/>
    <x v="2"/>
    <s v="STAFF-1662"/>
    <n v="1662"/>
    <x v="0"/>
    <x v="3"/>
    <x v="1"/>
    <s v="No"/>
    <s v="Y"/>
    <n v="6"/>
    <n v="-2"/>
    <n v="0"/>
    <n v="36"/>
    <x v="1"/>
    <m/>
    <n v="0"/>
    <n v="1"/>
    <n v="894"/>
    <n v="1"/>
    <s v="Master's Degree"/>
    <n v="1"/>
    <n v="4"/>
    <n v="33"/>
    <n v="2"/>
    <n v="2"/>
    <n v="3"/>
    <n v="4374"/>
    <n v="15411"/>
    <n v="0"/>
    <n v="15"/>
    <n v="3"/>
    <n v="3"/>
    <n v="80"/>
    <x v="0"/>
    <n v="4"/>
    <n v="3"/>
    <n v="3"/>
    <n v="2"/>
    <n v="1"/>
    <n v="2"/>
  </r>
  <r>
    <s v="No"/>
    <s v="Non-Travel"/>
    <x v="0"/>
    <s v="Current Employees"/>
    <x v="1"/>
    <x v="0"/>
    <s v="STAFF-1630"/>
    <n v="1630"/>
    <x v="0"/>
    <x v="4"/>
    <x v="1"/>
    <s v="No"/>
    <s v="Y"/>
    <n v="5"/>
    <n v="-2"/>
    <n v="0"/>
    <n v="35"/>
    <x v="1"/>
    <m/>
    <n v="0"/>
    <n v="1"/>
    <n v="208"/>
    <n v="8"/>
    <s v="Master's Degree"/>
    <n v="1"/>
    <n v="3"/>
    <n v="52"/>
    <n v="3"/>
    <n v="2"/>
    <n v="3"/>
    <n v="4148"/>
    <n v="12250"/>
    <n v="1"/>
    <n v="12"/>
    <n v="3"/>
    <n v="4"/>
    <n v="80"/>
    <x v="1"/>
    <n v="15"/>
    <n v="3"/>
    <n v="14"/>
    <n v="11"/>
    <n v="2"/>
    <n v="9"/>
  </r>
  <r>
    <s v="No"/>
    <s v="Non-Travel"/>
    <x v="1"/>
    <s v="Current Employees"/>
    <x v="1"/>
    <x v="2"/>
    <s v="STAFF-2000"/>
    <n v="2000"/>
    <x v="0"/>
    <x v="7"/>
    <x v="1"/>
    <s v="No"/>
    <s v="Y"/>
    <n v="3"/>
    <n v="-2"/>
    <n v="0"/>
    <n v="47"/>
    <x v="1"/>
    <m/>
    <n v="0"/>
    <n v="1"/>
    <n v="1162"/>
    <n v="1"/>
    <s v="High School"/>
    <n v="1"/>
    <n v="3"/>
    <n v="98"/>
    <n v="3"/>
    <n v="3"/>
    <n v="2"/>
    <n v="11957"/>
    <n v="17231"/>
    <n v="0"/>
    <n v="18"/>
    <n v="3"/>
    <n v="1"/>
    <n v="80"/>
    <x v="3"/>
    <n v="14"/>
    <n v="1"/>
    <n v="13"/>
    <n v="8"/>
    <n v="5"/>
    <n v="12"/>
  </r>
  <r>
    <s v="No"/>
    <s v="Non-Travel"/>
    <x v="4"/>
    <s v="Current Employees"/>
    <x v="1"/>
    <x v="2"/>
    <s v="STAFF-1839"/>
    <n v="1839"/>
    <x v="0"/>
    <x v="1"/>
    <x v="0"/>
    <s v="No"/>
    <s v="Y"/>
    <n v="4"/>
    <n v="-2"/>
    <n v="0"/>
    <n v="18"/>
    <x v="1"/>
    <m/>
    <n v="0"/>
    <n v="1"/>
    <n v="1431"/>
    <n v="14"/>
    <s v="Bachelor's Degree"/>
    <n v="1"/>
    <n v="2"/>
    <n v="33"/>
    <n v="3"/>
    <n v="1"/>
    <n v="3"/>
    <n v="1514"/>
    <n v="8018"/>
    <n v="1"/>
    <n v="16"/>
    <n v="3"/>
    <n v="3"/>
    <n v="80"/>
    <x v="0"/>
    <n v="0"/>
    <n v="1"/>
    <n v="0"/>
    <n v="0"/>
    <n v="0"/>
    <n v="0"/>
  </r>
  <r>
    <s v="No"/>
    <s v="Non-Travel"/>
    <x v="0"/>
    <s v="Current Employees"/>
    <x v="0"/>
    <x v="0"/>
    <s v="STAFF-1929"/>
    <n v="1929"/>
    <x v="0"/>
    <x v="0"/>
    <x v="1"/>
    <s v="No"/>
    <s v="Y"/>
    <n v="1"/>
    <n v="-2"/>
    <n v="0"/>
    <n v="39"/>
    <x v="1"/>
    <m/>
    <n v="0"/>
    <n v="1"/>
    <n v="1251"/>
    <n v="21"/>
    <s v="Master's Degree"/>
    <n v="1"/>
    <n v="1"/>
    <n v="32"/>
    <n v="1"/>
    <n v="2"/>
    <n v="3"/>
    <n v="5736"/>
    <n v="3987"/>
    <n v="6"/>
    <n v="19"/>
    <n v="3"/>
    <n v="3"/>
    <n v="80"/>
    <x v="1"/>
    <n v="10"/>
    <n v="3"/>
    <n v="3"/>
    <n v="2"/>
    <n v="1"/>
    <n v="2"/>
  </r>
  <r>
    <s v="No"/>
    <s v="Non-Travel"/>
    <x v="4"/>
    <s v="Current Employees"/>
    <x v="0"/>
    <x v="0"/>
    <s v="STAFF-1495"/>
    <n v="1495"/>
    <x v="0"/>
    <x v="6"/>
    <x v="1"/>
    <s v="No"/>
    <s v="Y"/>
    <n v="2"/>
    <n v="-2"/>
    <n v="0"/>
    <n v="24"/>
    <x v="1"/>
    <m/>
    <n v="0"/>
    <n v="1"/>
    <n v="830"/>
    <n v="13"/>
    <s v="Associates Degree"/>
    <n v="1"/>
    <n v="4"/>
    <n v="78"/>
    <n v="3"/>
    <n v="1"/>
    <n v="2"/>
    <n v="2033"/>
    <n v="7103"/>
    <n v="1"/>
    <n v="13"/>
    <n v="3"/>
    <n v="3"/>
    <n v="80"/>
    <x v="1"/>
    <n v="1"/>
    <n v="3"/>
    <n v="1"/>
    <n v="0"/>
    <n v="0"/>
    <n v="0"/>
  </r>
  <r>
    <s v="No"/>
    <s v="Non-Travel"/>
    <x v="2"/>
    <s v="Current Employees"/>
    <x v="0"/>
    <x v="3"/>
    <s v="STAFF-1756"/>
    <n v="1756"/>
    <x v="0"/>
    <x v="0"/>
    <x v="0"/>
    <s v="No"/>
    <s v="Y"/>
    <n v="2"/>
    <n v="-2"/>
    <n v="0"/>
    <n v="33"/>
    <x v="1"/>
    <m/>
    <n v="0"/>
    <n v="1"/>
    <n v="1283"/>
    <n v="2"/>
    <s v="Bachelor's Degree"/>
    <n v="1"/>
    <n v="4"/>
    <n v="62"/>
    <n v="3"/>
    <n v="2"/>
    <n v="2"/>
    <n v="5147"/>
    <n v="10697"/>
    <n v="8"/>
    <n v="15"/>
    <n v="3"/>
    <n v="4"/>
    <n v="80"/>
    <x v="0"/>
    <n v="13"/>
    <n v="2"/>
    <n v="11"/>
    <n v="7"/>
    <n v="1"/>
    <n v="7"/>
  </r>
  <r>
    <s v="No"/>
    <s v="Travel_Frequently"/>
    <x v="1"/>
    <s v="Current Employees"/>
    <x v="1"/>
    <x v="2"/>
    <s v="STAFF-1900"/>
    <n v="1900"/>
    <x v="0"/>
    <x v="5"/>
    <x v="2"/>
    <s v="No"/>
    <s v="Y"/>
    <n v="3"/>
    <n v="-2"/>
    <n v="0"/>
    <n v="48"/>
    <x v="1"/>
    <m/>
    <n v="0"/>
    <n v="1"/>
    <n v="117"/>
    <n v="22"/>
    <s v="Bachelor's Degree"/>
    <n v="1"/>
    <n v="4"/>
    <n v="58"/>
    <n v="3"/>
    <n v="4"/>
    <n v="4"/>
    <n v="17174"/>
    <n v="2437"/>
    <n v="3"/>
    <n v="11"/>
    <n v="3"/>
    <n v="2"/>
    <n v="80"/>
    <x v="1"/>
    <n v="24"/>
    <n v="3"/>
    <n v="22"/>
    <n v="17"/>
    <n v="4"/>
    <n v="7"/>
  </r>
  <r>
    <s v="No"/>
    <s v="Travel_Frequently"/>
    <x v="0"/>
    <s v="Current Employees"/>
    <x v="1"/>
    <x v="0"/>
    <s v="STAFF-2025"/>
    <n v="2025"/>
    <x v="0"/>
    <x v="3"/>
    <x v="2"/>
    <s v="No"/>
    <s v="Y"/>
    <n v="3"/>
    <n v="-2"/>
    <n v="0"/>
    <n v="36"/>
    <x v="1"/>
    <m/>
    <n v="0"/>
    <n v="1"/>
    <n v="688"/>
    <n v="4"/>
    <s v="Associates Degree"/>
    <n v="1"/>
    <n v="4"/>
    <n v="97"/>
    <n v="3"/>
    <n v="2"/>
    <n v="2"/>
    <n v="5131"/>
    <n v="9192"/>
    <n v="7"/>
    <n v="13"/>
    <n v="3"/>
    <n v="2"/>
    <n v="80"/>
    <x v="2"/>
    <n v="18"/>
    <n v="3"/>
    <n v="4"/>
    <n v="2"/>
    <n v="0"/>
    <n v="2"/>
  </r>
  <r>
    <s v="No"/>
    <s v="Travel_Frequently"/>
    <x v="0"/>
    <s v="Current Employees"/>
    <x v="1"/>
    <x v="2"/>
    <s v="STAFF-1760"/>
    <n v="1760"/>
    <x v="0"/>
    <x v="2"/>
    <x v="1"/>
    <s v="No"/>
    <s v="Y"/>
    <n v="4"/>
    <n v="-2"/>
    <n v="0"/>
    <n v="38"/>
    <x v="1"/>
    <m/>
    <n v="0"/>
    <n v="1"/>
    <n v="594"/>
    <n v="2"/>
    <s v="Associates Degree"/>
    <n v="1"/>
    <n v="3"/>
    <n v="75"/>
    <n v="2"/>
    <n v="1"/>
    <n v="2"/>
    <n v="2468"/>
    <n v="15963"/>
    <n v="4"/>
    <n v="14"/>
    <n v="3"/>
    <n v="2"/>
    <n v="80"/>
    <x v="1"/>
    <n v="9"/>
    <n v="2"/>
    <n v="6"/>
    <n v="1"/>
    <n v="0"/>
    <n v="5"/>
  </r>
  <r>
    <s v="No"/>
    <s v="Travel_Frequently"/>
    <x v="2"/>
    <s v="Current Employees"/>
    <x v="1"/>
    <x v="0"/>
    <s v="STAFF-1870"/>
    <n v="1870"/>
    <x v="0"/>
    <x v="1"/>
    <x v="1"/>
    <s v="No"/>
    <s v="Y"/>
    <n v="2"/>
    <n v="-2"/>
    <n v="0"/>
    <n v="27"/>
    <x v="1"/>
    <m/>
    <n v="0"/>
    <n v="1"/>
    <n v="1131"/>
    <n v="15"/>
    <s v="Bachelor's Degree"/>
    <n v="1"/>
    <n v="4"/>
    <n v="77"/>
    <n v="2"/>
    <n v="1"/>
    <n v="3"/>
    <n v="4774"/>
    <n v="23844"/>
    <n v="0"/>
    <n v="19"/>
    <n v="3"/>
    <n v="4"/>
    <n v="80"/>
    <x v="1"/>
    <n v="8"/>
    <n v="2"/>
    <n v="7"/>
    <n v="6"/>
    <n v="7"/>
    <n v="3"/>
  </r>
  <r>
    <s v="No"/>
    <s v="Travel_Frequently"/>
    <x v="0"/>
    <s v="Current Employees"/>
    <x v="1"/>
    <x v="4"/>
    <s v="STAFF-1985"/>
    <n v="1985"/>
    <x v="0"/>
    <x v="2"/>
    <x v="1"/>
    <s v="No"/>
    <s v="Y"/>
    <n v="2"/>
    <n v="-2"/>
    <n v="0"/>
    <n v="40"/>
    <x v="1"/>
    <m/>
    <n v="0"/>
    <n v="1"/>
    <n v="692"/>
    <n v="11"/>
    <s v="Bachelor's Degree"/>
    <n v="1"/>
    <n v="4"/>
    <n v="73"/>
    <n v="3"/>
    <n v="2"/>
    <n v="4"/>
    <n v="6323"/>
    <n v="26849"/>
    <n v="1"/>
    <n v="11"/>
    <n v="3"/>
    <n v="1"/>
    <n v="80"/>
    <x v="1"/>
    <n v="10"/>
    <n v="4"/>
    <n v="10"/>
    <n v="9"/>
    <n v="9"/>
    <n v="4"/>
  </r>
  <r>
    <s v="No"/>
    <s v="Travel_Frequently"/>
    <x v="2"/>
    <s v="Current Employees"/>
    <x v="1"/>
    <x v="0"/>
    <s v="STAFF-1513"/>
    <n v="1513"/>
    <x v="0"/>
    <x v="2"/>
    <x v="1"/>
    <s v="No"/>
    <s v="Y"/>
    <n v="3"/>
    <n v="-2"/>
    <n v="0"/>
    <n v="29"/>
    <x v="1"/>
    <m/>
    <n v="0"/>
    <n v="1"/>
    <n v="410"/>
    <n v="2"/>
    <s v="High School"/>
    <n v="1"/>
    <n v="4"/>
    <n v="97"/>
    <n v="3"/>
    <n v="1"/>
    <n v="2"/>
    <n v="3180"/>
    <n v="4668"/>
    <n v="0"/>
    <n v="13"/>
    <n v="3"/>
    <n v="3"/>
    <n v="80"/>
    <x v="2"/>
    <n v="4"/>
    <n v="3"/>
    <n v="3"/>
    <n v="2"/>
    <n v="0"/>
    <n v="2"/>
  </r>
  <r>
    <s v="No"/>
    <s v="Travel_Frequently"/>
    <x v="0"/>
    <s v="Current Employees"/>
    <x v="1"/>
    <x v="2"/>
    <s v="STAFF-1633"/>
    <n v="1633"/>
    <x v="0"/>
    <x v="3"/>
    <x v="0"/>
    <s v="No"/>
    <s v="Y"/>
    <n v="2"/>
    <n v="-2"/>
    <n v="0"/>
    <n v="39"/>
    <x v="1"/>
    <m/>
    <n v="0"/>
    <n v="1"/>
    <n v="711"/>
    <n v="4"/>
    <s v="Bachelor's Degree"/>
    <n v="1"/>
    <n v="1"/>
    <n v="81"/>
    <n v="3"/>
    <n v="2"/>
    <n v="3"/>
    <n v="5042"/>
    <n v="3140"/>
    <n v="0"/>
    <n v="13"/>
    <n v="3"/>
    <n v="4"/>
    <n v="80"/>
    <x v="0"/>
    <n v="10"/>
    <n v="1"/>
    <n v="9"/>
    <n v="2"/>
    <n v="3"/>
    <n v="8"/>
  </r>
  <r>
    <s v="No"/>
    <s v="Travel_Frequently"/>
    <x v="0"/>
    <s v="Current Employees"/>
    <x v="1"/>
    <x v="2"/>
    <s v="STAFF-1480"/>
    <n v="1480"/>
    <x v="0"/>
    <x v="2"/>
    <x v="0"/>
    <s v="No"/>
    <s v="Y"/>
    <n v="3"/>
    <n v="-2"/>
    <n v="0"/>
    <n v="42"/>
    <x v="1"/>
    <m/>
    <n v="0"/>
    <n v="1"/>
    <n v="748"/>
    <n v="9"/>
    <s v="Associates Degree"/>
    <n v="1"/>
    <n v="1"/>
    <n v="74"/>
    <n v="3"/>
    <n v="1"/>
    <n v="4"/>
    <n v="3673"/>
    <n v="16458"/>
    <n v="1"/>
    <n v="13"/>
    <n v="3"/>
    <n v="3"/>
    <n v="80"/>
    <x v="0"/>
    <n v="12"/>
    <n v="3"/>
    <n v="12"/>
    <n v="9"/>
    <n v="5"/>
    <n v="8"/>
  </r>
  <r>
    <s v="No"/>
    <s v="Travel_Frequently"/>
    <x v="2"/>
    <s v="Current Employees"/>
    <x v="1"/>
    <x v="4"/>
    <s v="STAFF-1745"/>
    <n v="1745"/>
    <x v="0"/>
    <x v="1"/>
    <x v="0"/>
    <s v="No"/>
    <s v="Y"/>
    <n v="2"/>
    <n v="-2"/>
    <n v="0"/>
    <n v="30"/>
    <x v="1"/>
    <m/>
    <n v="0"/>
    <n v="1"/>
    <n v="1312"/>
    <n v="2"/>
    <s v="Master's Degree"/>
    <n v="1"/>
    <n v="4"/>
    <n v="78"/>
    <n v="2"/>
    <n v="1"/>
    <n v="4"/>
    <n v="4968"/>
    <n v="26427"/>
    <n v="0"/>
    <n v="16"/>
    <n v="3"/>
    <n v="4"/>
    <n v="80"/>
    <x v="0"/>
    <n v="10"/>
    <n v="3"/>
    <n v="9"/>
    <n v="7"/>
    <n v="0"/>
    <n v="7"/>
  </r>
  <r>
    <s v="No"/>
    <s v="Travel_Frequently"/>
    <x v="0"/>
    <s v="Current Employees"/>
    <x v="0"/>
    <x v="3"/>
    <s v="STAFF-1481"/>
    <n v="1481"/>
    <x v="0"/>
    <x v="0"/>
    <x v="1"/>
    <s v="No"/>
    <s v="Y"/>
    <n v="4"/>
    <n v="-2"/>
    <n v="0"/>
    <n v="44"/>
    <x v="1"/>
    <m/>
    <n v="0"/>
    <n v="1"/>
    <n v="383"/>
    <n v="1"/>
    <s v="Doctoral Degree"/>
    <n v="1"/>
    <n v="1"/>
    <n v="79"/>
    <n v="3"/>
    <n v="2"/>
    <n v="2"/>
    <n v="4768"/>
    <n v="9282"/>
    <n v="7"/>
    <n v="12"/>
    <n v="3"/>
    <n v="3"/>
    <n v="80"/>
    <x v="1"/>
    <n v="11"/>
    <n v="2"/>
    <n v="1"/>
    <n v="0"/>
    <n v="0"/>
    <n v="0"/>
  </r>
  <r>
    <s v="No"/>
    <s v="Travel_Frequently"/>
    <x v="2"/>
    <s v="Current Employees"/>
    <x v="0"/>
    <x v="3"/>
    <s v="STAFF-1833"/>
    <n v="1833"/>
    <x v="0"/>
    <x v="0"/>
    <x v="1"/>
    <s v="No"/>
    <s v="Y"/>
    <n v="3"/>
    <n v="-2"/>
    <n v="0"/>
    <n v="31"/>
    <x v="1"/>
    <m/>
    <n v="0"/>
    <n v="1"/>
    <n v="1125"/>
    <n v="7"/>
    <s v="Master's Degree"/>
    <n v="1"/>
    <n v="1"/>
    <n v="68"/>
    <n v="3"/>
    <n v="3"/>
    <n v="2"/>
    <n v="9637"/>
    <n v="8277"/>
    <n v="2"/>
    <n v="14"/>
    <n v="3"/>
    <n v="4"/>
    <n v="80"/>
    <x v="3"/>
    <n v="9"/>
    <n v="3"/>
    <n v="3"/>
    <n v="2"/>
    <n v="2"/>
    <n v="2"/>
  </r>
  <r>
    <s v="No"/>
    <s v="Travel_Rarely"/>
    <x v="2"/>
    <s v="Current Employees"/>
    <x v="2"/>
    <x v="5"/>
    <s v="STAFF-1987"/>
    <n v="1987"/>
    <x v="0"/>
    <x v="8"/>
    <x v="1"/>
    <s v="No"/>
    <s v="Y"/>
    <n v="3"/>
    <n v="-2"/>
    <n v="0"/>
    <n v="25"/>
    <x v="1"/>
    <m/>
    <n v="0"/>
    <n v="1"/>
    <n v="309"/>
    <n v="2"/>
    <s v="Bachelor's Degree"/>
    <n v="1"/>
    <n v="3"/>
    <n v="82"/>
    <n v="3"/>
    <n v="1"/>
    <n v="2"/>
    <n v="2187"/>
    <n v="19655"/>
    <n v="4"/>
    <n v="14"/>
    <n v="3"/>
    <n v="3"/>
    <n v="80"/>
    <x v="0"/>
    <n v="6"/>
    <n v="3"/>
    <n v="2"/>
    <n v="0"/>
    <n v="1"/>
    <n v="2"/>
  </r>
  <r>
    <s v="No"/>
    <s v="Travel_Rarely"/>
    <x v="1"/>
    <s v="Current Employees"/>
    <x v="2"/>
    <x v="0"/>
    <s v="STAFF-1625"/>
    <n v="1625"/>
    <x v="0"/>
    <x v="5"/>
    <x v="1"/>
    <s v="No"/>
    <s v="Y"/>
    <n v="2"/>
    <n v="-2"/>
    <n v="0"/>
    <n v="47"/>
    <x v="1"/>
    <m/>
    <n v="0"/>
    <n v="1"/>
    <n v="1176"/>
    <n v="26"/>
    <s v="Master's Degree"/>
    <n v="1"/>
    <n v="4"/>
    <n v="98"/>
    <n v="3"/>
    <n v="5"/>
    <n v="3"/>
    <n v="19658"/>
    <n v="5220"/>
    <n v="3"/>
    <n v="11"/>
    <n v="3"/>
    <n v="3"/>
    <n v="80"/>
    <x v="1"/>
    <n v="27"/>
    <n v="3"/>
    <n v="5"/>
    <n v="2"/>
    <n v="1"/>
    <n v="0"/>
  </r>
  <r>
    <s v="No"/>
    <s v="Travel_Rarely"/>
    <x v="2"/>
    <s v="Current Employees"/>
    <x v="2"/>
    <x v="2"/>
    <s v="STAFF-1461"/>
    <n v="1461"/>
    <x v="0"/>
    <x v="8"/>
    <x v="0"/>
    <s v="No"/>
    <s v="Y"/>
    <n v="3"/>
    <n v="-2"/>
    <n v="0"/>
    <n v="31"/>
    <x v="1"/>
    <m/>
    <n v="0"/>
    <n v="1"/>
    <n v="1398"/>
    <n v="8"/>
    <s v="Associates Degree"/>
    <n v="1"/>
    <n v="4"/>
    <n v="96"/>
    <n v="4"/>
    <n v="1"/>
    <n v="2"/>
    <n v="2109"/>
    <n v="24609"/>
    <n v="9"/>
    <n v="18"/>
    <n v="3"/>
    <n v="4"/>
    <n v="80"/>
    <x v="0"/>
    <n v="8"/>
    <n v="3"/>
    <n v="3"/>
    <n v="2"/>
    <n v="0"/>
    <n v="2"/>
  </r>
  <r>
    <s v="No"/>
    <s v="Travel_Rarely"/>
    <x v="2"/>
    <s v="Current Employees"/>
    <x v="1"/>
    <x v="2"/>
    <s v="STAFF-1916"/>
    <n v="1916"/>
    <x v="0"/>
    <x v="2"/>
    <x v="2"/>
    <s v="No"/>
    <s v="Y"/>
    <n v="0"/>
    <n v="-2"/>
    <n v="0"/>
    <n v="31"/>
    <x v="1"/>
    <m/>
    <n v="0"/>
    <n v="1"/>
    <n v="471"/>
    <n v="4"/>
    <s v="Bachelor's Degree"/>
    <n v="1"/>
    <n v="1"/>
    <n v="62"/>
    <n v="4"/>
    <n v="1"/>
    <n v="3"/>
    <n v="3978"/>
    <n v="16031"/>
    <n v="8"/>
    <n v="12"/>
    <n v="3"/>
    <n v="2"/>
    <n v="80"/>
    <x v="1"/>
    <n v="4"/>
    <n v="2"/>
    <n v="2"/>
    <n v="2"/>
    <n v="2"/>
    <n v="2"/>
  </r>
  <r>
    <s v="No"/>
    <s v="Travel_Rarely"/>
    <x v="0"/>
    <s v="Current Employees"/>
    <x v="1"/>
    <x v="0"/>
    <s v="STAFF-1829"/>
    <n v="1829"/>
    <x v="0"/>
    <x v="4"/>
    <x v="2"/>
    <s v="No"/>
    <s v="Y"/>
    <n v="3"/>
    <n v="-2"/>
    <n v="0"/>
    <n v="40"/>
    <x v="1"/>
    <m/>
    <n v="0"/>
    <n v="1"/>
    <n v="750"/>
    <n v="12"/>
    <s v="Bachelor's Degree"/>
    <n v="1"/>
    <n v="2"/>
    <n v="47"/>
    <n v="3"/>
    <n v="2"/>
    <n v="3"/>
    <n v="4448"/>
    <n v="10748"/>
    <n v="2"/>
    <n v="12"/>
    <n v="3"/>
    <n v="2"/>
    <n v="80"/>
    <x v="1"/>
    <n v="15"/>
    <n v="3"/>
    <n v="7"/>
    <n v="4"/>
    <n v="7"/>
    <n v="7"/>
  </r>
  <r>
    <s v="No"/>
    <s v="Travel_Rarely"/>
    <x v="0"/>
    <s v="Current Employees"/>
    <x v="1"/>
    <x v="0"/>
    <s v="STAFF-1822"/>
    <n v="1822"/>
    <x v="0"/>
    <x v="4"/>
    <x v="2"/>
    <s v="No"/>
    <s v="Y"/>
    <n v="3"/>
    <n v="-2"/>
    <n v="0"/>
    <n v="40"/>
    <x v="1"/>
    <m/>
    <n v="0"/>
    <n v="1"/>
    <n v="1194"/>
    <n v="1"/>
    <s v="Bachelor's Degree"/>
    <n v="1"/>
    <n v="3"/>
    <n v="52"/>
    <n v="3"/>
    <n v="2"/>
    <n v="4"/>
    <n v="6513"/>
    <n v="9060"/>
    <n v="4"/>
    <n v="17"/>
    <n v="3"/>
    <n v="4"/>
    <n v="80"/>
    <x v="1"/>
    <n v="12"/>
    <n v="3"/>
    <n v="5"/>
    <n v="3"/>
    <n v="0"/>
    <n v="3"/>
  </r>
  <r>
    <s v="No"/>
    <s v="Travel_Rarely"/>
    <x v="2"/>
    <s v="Current Employees"/>
    <x v="1"/>
    <x v="4"/>
    <s v="STAFF-1762"/>
    <n v="1762"/>
    <x v="0"/>
    <x v="1"/>
    <x v="2"/>
    <s v="No"/>
    <s v="Y"/>
    <n v="2"/>
    <n v="-2"/>
    <n v="0"/>
    <n v="29"/>
    <x v="1"/>
    <m/>
    <n v="0"/>
    <n v="1"/>
    <n v="590"/>
    <n v="4"/>
    <s v="Bachelor's Degree"/>
    <n v="1"/>
    <n v="4"/>
    <n v="91"/>
    <n v="2"/>
    <n v="1"/>
    <n v="4"/>
    <n v="2109"/>
    <n v="10007"/>
    <n v="1"/>
    <n v="13"/>
    <n v="3"/>
    <n v="3"/>
    <n v="80"/>
    <x v="1"/>
    <n v="1"/>
    <n v="3"/>
    <n v="1"/>
    <n v="0"/>
    <n v="0"/>
    <n v="0"/>
  </r>
  <r>
    <s v="No"/>
    <s v="Travel_Rarely"/>
    <x v="2"/>
    <s v="Current Employees"/>
    <x v="1"/>
    <x v="0"/>
    <s v="STAFF-1658"/>
    <n v="1658"/>
    <x v="0"/>
    <x v="1"/>
    <x v="2"/>
    <s v="No"/>
    <s v="Y"/>
    <n v="2"/>
    <n v="-2"/>
    <n v="0"/>
    <n v="34"/>
    <x v="1"/>
    <m/>
    <n v="0"/>
    <n v="1"/>
    <n v="1130"/>
    <n v="3"/>
    <s v="Bachelor's Degree"/>
    <n v="1"/>
    <n v="4"/>
    <n v="66"/>
    <n v="3"/>
    <n v="2"/>
    <n v="2"/>
    <n v="5433"/>
    <n v="19332"/>
    <n v="1"/>
    <n v="12"/>
    <n v="3"/>
    <n v="3"/>
    <n v="80"/>
    <x v="1"/>
    <n v="11"/>
    <n v="3"/>
    <n v="11"/>
    <n v="8"/>
    <n v="7"/>
    <n v="9"/>
  </r>
  <r>
    <s v="No"/>
    <s v="Travel_Rarely"/>
    <x v="1"/>
    <s v="Current Employees"/>
    <x v="1"/>
    <x v="1"/>
    <s v="STAFF-1635"/>
    <n v="1635"/>
    <x v="0"/>
    <x v="3"/>
    <x v="2"/>
    <s v="No"/>
    <s v="Y"/>
    <n v="3"/>
    <n v="-2"/>
    <n v="0"/>
    <n v="45"/>
    <x v="1"/>
    <m/>
    <n v="0"/>
    <n v="1"/>
    <n v="1329"/>
    <n v="2"/>
    <s v="Associates Degree"/>
    <n v="1"/>
    <n v="4"/>
    <n v="59"/>
    <n v="2"/>
    <n v="2"/>
    <n v="4"/>
    <n v="5770"/>
    <n v="5388"/>
    <n v="1"/>
    <n v="19"/>
    <n v="3"/>
    <n v="1"/>
    <n v="80"/>
    <x v="3"/>
    <n v="10"/>
    <n v="3"/>
    <n v="10"/>
    <n v="7"/>
    <n v="3"/>
    <n v="9"/>
  </r>
  <r>
    <s v="No"/>
    <s v="Travel_Rarely"/>
    <x v="1"/>
    <s v="Current Employees"/>
    <x v="1"/>
    <x v="0"/>
    <s v="STAFF-1656"/>
    <n v="1656"/>
    <x v="0"/>
    <x v="7"/>
    <x v="2"/>
    <s v="No"/>
    <s v="Y"/>
    <n v="3"/>
    <n v="-2"/>
    <n v="0"/>
    <n v="50"/>
    <x v="1"/>
    <m/>
    <n v="0"/>
    <n v="1"/>
    <n v="813"/>
    <n v="17"/>
    <s v="Doctoral Degree"/>
    <n v="1"/>
    <n v="4"/>
    <n v="50"/>
    <n v="2"/>
    <n v="3"/>
    <n v="3"/>
    <n v="13269"/>
    <n v="21981"/>
    <n v="5"/>
    <n v="15"/>
    <n v="3"/>
    <n v="3"/>
    <n v="80"/>
    <x v="2"/>
    <n v="19"/>
    <n v="3"/>
    <n v="14"/>
    <n v="11"/>
    <n v="1"/>
    <n v="11"/>
  </r>
  <r>
    <s v="No"/>
    <s v="Travel_Rarely"/>
    <x v="2"/>
    <s v="Current Employees"/>
    <x v="1"/>
    <x v="2"/>
    <s v="STAFF-1502"/>
    <n v="1502"/>
    <x v="0"/>
    <x v="2"/>
    <x v="1"/>
    <s v="No"/>
    <s v="Y"/>
    <n v="5"/>
    <n v="-2"/>
    <n v="0"/>
    <n v="33"/>
    <x v="1"/>
    <m/>
    <n v="0"/>
    <n v="1"/>
    <n v="1099"/>
    <n v="4"/>
    <s v="Master's Degree"/>
    <n v="1"/>
    <n v="1"/>
    <n v="82"/>
    <n v="2"/>
    <n v="1"/>
    <n v="2"/>
    <n v="3838"/>
    <n v="8192"/>
    <n v="8"/>
    <n v="11"/>
    <n v="3"/>
    <n v="4"/>
    <n v="80"/>
    <x v="0"/>
    <n v="8"/>
    <n v="3"/>
    <n v="5"/>
    <n v="4"/>
    <n v="0"/>
    <n v="2"/>
  </r>
  <r>
    <s v="No"/>
    <s v="Travel_Rarely"/>
    <x v="0"/>
    <s v="Current Employees"/>
    <x v="1"/>
    <x v="2"/>
    <s v="STAFF-1866"/>
    <n v="1866"/>
    <x v="0"/>
    <x v="5"/>
    <x v="1"/>
    <s v="No"/>
    <s v="Y"/>
    <n v="2"/>
    <n v="-2"/>
    <n v="0"/>
    <n v="43"/>
    <x v="1"/>
    <m/>
    <n v="0"/>
    <n v="1"/>
    <n v="823"/>
    <n v="6"/>
    <s v="Bachelor's Degree"/>
    <n v="1"/>
    <n v="1"/>
    <n v="81"/>
    <n v="2"/>
    <n v="5"/>
    <n v="3"/>
    <n v="19392"/>
    <n v="22539"/>
    <n v="7"/>
    <n v="13"/>
    <n v="3"/>
    <n v="4"/>
    <n v="80"/>
    <x v="0"/>
    <n v="21"/>
    <n v="3"/>
    <n v="16"/>
    <n v="12"/>
    <n v="6"/>
    <n v="14"/>
  </r>
  <r>
    <s v="No"/>
    <s v="Travel_Rarely"/>
    <x v="1"/>
    <s v="Current Employees"/>
    <x v="1"/>
    <x v="4"/>
    <s v="STAFF-1786"/>
    <n v="1786"/>
    <x v="0"/>
    <x v="5"/>
    <x v="1"/>
    <s v="No"/>
    <s v="Y"/>
    <n v="2"/>
    <n v="-2"/>
    <n v="0"/>
    <n v="51"/>
    <x v="1"/>
    <m/>
    <n v="0"/>
    <n v="1"/>
    <n v="942"/>
    <n v="3"/>
    <s v="Bachelor's Degree"/>
    <n v="1"/>
    <n v="4"/>
    <n v="53"/>
    <n v="3"/>
    <n v="3"/>
    <n v="4"/>
    <n v="13116"/>
    <n v="22984"/>
    <n v="2"/>
    <n v="11"/>
    <n v="3"/>
    <n v="4"/>
    <n v="80"/>
    <x v="0"/>
    <n v="15"/>
    <n v="3"/>
    <n v="2"/>
    <n v="2"/>
    <n v="2"/>
    <n v="2"/>
  </r>
  <r>
    <s v="No"/>
    <s v="Travel_Rarely"/>
    <x v="2"/>
    <s v="Current Employees"/>
    <x v="1"/>
    <x v="0"/>
    <s v="STAFF-1701"/>
    <n v="1701"/>
    <x v="0"/>
    <x v="1"/>
    <x v="1"/>
    <s v="No"/>
    <s v="Y"/>
    <n v="3"/>
    <n v="-2"/>
    <n v="0"/>
    <n v="34"/>
    <x v="1"/>
    <m/>
    <n v="0"/>
    <n v="1"/>
    <n v="678"/>
    <n v="19"/>
    <s v="Bachelor's Degree"/>
    <n v="1"/>
    <n v="2"/>
    <n v="35"/>
    <n v="2"/>
    <n v="1"/>
    <n v="4"/>
    <n v="2929"/>
    <n v="20338"/>
    <n v="1"/>
    <n v="12"/>
    <n v="3"/>
    <n v="2"/>
    <n v="80"/>
    <x v="0"/>
    <n v="10"/>
    <n v="3"/>
    <n v="10"/>
    <n v="9"/>
    <n v="8"/>
    <n v="7"/>
  </r>
  <r>
    <s v="No"/>
    <s v="Travel_Rarely"/>
    <x v="2"/>
    <s v="Current Employees"/>
    <x v="1"/>
    <x v="2"/>
    <s v="STAFF-1647"/>
    <n v="1647"/>
    <x v="0"/>
    <x v="1"/>
    <x v="1"/>
    <s v="No"/>
    <s v="Y"/>
    <n v="0"/>
    <n v="-2"/>
    <n v="0"/>
    <n v="27"/>
    <x v="1"/>
    <m/>
    <n v="0"/>
    <n v="1"/>
    <n v="486"/>
    <n v="8"/>
    <s v="Bachelor's Degree"/>
    <n v="1"/>
    <n v="2"/>
    <n v="86"/>
    <n v="4"/>
    <n v="1"/>
    <n v="3"/>
    <n v="3517"/>
    <n v="22490"/>
    <n v="7"/>
    <n v="17"/>
    <n v="3"/>
    <n v="1"/>
    <n v="80"/>
    <x v="0"/>
    <n v="5"/>
    <n v="3"/>
    <n v="3"/>
    <n v="2"/>
    <n v="0"/>
    <n v="2"/>
  </r>
  <r>
    <s v="No"/>
    <s v="Travel_Rarely"/>
    <x v="1"/>
    <s v="Current Employees"/>
    <x v="1"/>
    <x v="1"/>
    <s v="STAFF-1409"/>
    <n v="1409"/>
    <x v="0"/>
    <x v="2"/>
    <x v="1"/>
    <s v="No"/>
    <s v="Y"/>
    <n v="2"/>
    <n v="-2"/>
    <n v="0"/>
    <n v="52"/>
    <x v="1"/>
    <m/>
    <n v="0"/>
    <n v="1"/>
    <n v="258"/>
    <n v="8"/>
    <s v="Master's Degree"/>
    <n v="1"/>
    <n v="3"/>
    <n v="54"/>
    <n v="3"/>
    <n v="1"/>
    <n v="3"/>
    <n v="2950"/>
    <n v="17363"/>
    <n v="9"/>
    <n v="13"/>
    <n v="3"/>
    <n v="3"/>
    <n v="80"/>
    <x v="0"/>
    <n v="12"/>
    <n v="1"/>
    <n v="5"/>
    <n v="4"/>
    <n v="0"/>
    <n v="4"/>
  </r>
  <r>
    <s v="No"/>
    <s v="Travel_Rarely"/>
    <x v="0"/>
    <s v="Current Employees"/>
    <x v="1"/>
    <x v="2"/>
    <s v="STAFF-2015"/>
    <n v="2015"/>
    <x v="0"/>
    <x v="7"/>
    <x v="1"/>
    <s v="No"/>
    <s v="Y"/>
    <n v="3"/>
    <n v="-2"/>
    <n v="0"/>
    <n v="38"/>
    <x v="1"/>
    <m/>
    <n v="0"/>
    <n v="1"/>
    <n v="201"/>
    <n v="10"/>
    <s v="Bachelor's Degree"/>
    <n v="1"/>
    <n v="2"/>
    <n v="99"/>
    <n v="1"/>
    <n v="3"/>
    <n v="3"/>
    <n v="13206"/>
    <n v="3376"/>
    <n v="3"/>
    <n v="12"/>
    <n v="3"/>
    <n v="1"/>
    <n v="80"/>
    <x v="1"/>
    <n v="20"/>
    <n v="3"/>
    <n v="18"/>
    <n v="16"/>
    <n v="1"/>
    <n v="11"/>
  </r>
  <r>
    <s v="No"/>
    <s v="Travel_Rarely"/>
    <x v="0"/>
    <s v="Current Employees"/>
    <x v="1"/>
    <x v="2"/>
    <s v="STAFF-1640"/>
    <n v="1640"/>
    <x v="0"/>
    <x v="1"/>
    <x v="1"/>
    <s v="No"/>
    <s v="Y"/>
    <n v="2"/>
    <n v="-2"/>
    <n v="0"/>
    <n v="37"/>
    <x v="1"/>
    <m/>
    <n v="0"/>
    <n v="1"/>
    <n v="1470"/>
    <n v="10"/>
    <s v="Bachelor's Degree"/>
    <n v="1"/>
    <n v="2"/>
    <n v="71"/>
    <n v="3"/>
    <n v="1"/>
    <n v="2"/>
    <n v="3936"/>
    <n v="9953"/>
    <n v="1"/>
    <n v="11"/>
    <n v="3"/>
    <n v="1"/>
    <n v="80"/>
    <x v="1"/>
    <n v="8"/>
    <n v="1"/>
    <n v="8"/>
    <n v="4"/>
    <n v="7"/>
    <n v="7"/>
  </r>
  <r>
    <s v="No"/>
    <s v="Travel_Rarely"/>
    <x v="2"/>
    <s v="Current Employees"/>
    <x v="1"/>
    <x v="1"/>
    <s v="STAFF-1544"/>
    <n v="1544"/>
    <x v="0"/>
    <x v="4"/>
    <x v="1"/>
    <s v="No"/>
    <s v="Y"/>
    <n v="3"/>
    <n v="-2"/>
    <n v="0"/>
    <n v="29"/>
    <x v="1"/>
    <m/>
    <n v="0"/>
    <n v="1"/>
    <n v="441"/>
    <n v="8"/>
    <s v="High School"/>
    <n v="1"/>
    <n v="3"/>
    <n v="39"/>
    <n v="1"/>
    <n v="2"/>
    <n v="3"/>
    <n v="9715"/>
    <n v="7288"/>
    <n v="3"/>
    <n v="13"/>
    <n v="3"/>
    <n v="3"/>
    <n v="80"/>
    <x v="1"/>
    <n v="9"/>
    <n v="3"/>
    <n v="7"/>
    <n v="7"/>
    <n v="0"/>
    <n v="7"/>
  </r>
  <r>
    <s v="No"/>
    <s v="Travel_Rarely"/>
    <x v="0"/>
    <s v="Current Employees"/>
    <x v="1"/>
    <x v="0"/>
    <s v="STAFF-2052"/>
    <n v="2052"/>
    <x v="0"/>
    <x v="1"/>
    <x v="1"/>
    <s v="No"/>
    <s v="Y"/>
    <n v="5"/>
    <n v="-2"/>
    <n v="0"/>
    <n v="35"/>
    <x v="1"/>
    <m/>
    <n v="0"/>
    <n v="1"/>
    <n v="287"/>
    <n v="1"/>
    <s v="Master's Degree"/>
    <n v="1"/>
    <n v="3"/>
    <n v="62"/>
    <n v="1"/>
    <n v="1"/>
    <n v="4"/>
    <n v="2977"/>
    <n v="8952"/>
    <n v="1"/>
    <n v="12"/>
    <n v="3"/>
    <n v="4"/>
    <n v="80"/>
    <x v="1"/>
    <n v="4"/>
    <n v="3"/>
    <n v="4"/>
    <n v="3"/>
    <n v="1"/>
    <n v="1"/>
  </r>
  <r>
    <s v="No"/>
    <s v="Travel_Rarely"/>
    <x v="0"/>
    <s v="Current Employees"/>
    <x v="1"/>
    <x v="0"/>
    <s v="STAFF-1802"/>
    <n v="1802"/>
    <x v="0"/>
    <x v="2"/>
    <x v="1"/>
    <s v="No"/>
    <s v="Y"/>
    <n v="5"/>
    <n v="-2"/>
    <n v="0"/>
    <n v="40"/>
    <x v="1"/>
    <m/>
    <n v="0"/>
    <n v="1"/>
    <n v="616"/>
    <n v="2"/>
    <s v="Associates Degree"/>
    <n v="1"/>
    <n v="3"/>
    <n v="99"/>
    <n v="3"/>
    <n v="1"/>
    <n v="3"/>
    <n v="3377"/>
    <n v="25605"/>
    <n v="4"/>
    <n v="17"/>
    <n v="3"/>
    <n v="4"/>
    <n v="80"/>
    <x v="1"/>
    <n v="7"/>
    <n v="2"/>
    <n v="4"/>
    <n v="3"/>
    <n v="0"/>
    <n v="2"/>
  </r>
  <r>
    <s v="No"/>
    <s v="Travel_Rarely"/>
    <x v="1"/>
    <s v="Current Employees"/>
    <x v="1"/>
    <x v="0"/>
    <s v="STAFF-1617"/>
    <n v="1617"/>
    <x v="0"/>
    <x v="2"/>
    <x v="1"/>
    <s v="No"/>
    <s v="Y"/>
    <n v="3"/>
    <n v="-2"/>
    <n v="0"/>
    <n v="49"/>
    <x v="1"/>
    <m/>
    <n v="0"/>
    <n v="1"/>
    <n v="722"/>
    <n v="25"/>
    <s v="Master's Degree"/>
    <n v="1"/>
    <n v="3"/>
    <n v="84"/>
    <n v="3"/>
    <n v="1"/>
    <n v="3"/>
    <n v="3211"/>
    <n v="22102"/>
    <n v="1"/>
    <n v="14"/>
    <n v="3"/>
    <n v="4"/>
    <n v="80"/>
    <x v="1"/>
    <n v="10"/>
    <n v="2"/>
    <n v="9"/>
    <n v="6"/>
    <n v="1"/>
    <n v="4"/>
  </r>
  <r>
    <s v="No"/>
    <s v="Travel_Rarely"/>
    <x v="1"/>
    <s v="Current Employees"/>
    <x v="1"/>
    <x v="1"/>
    <s v="STAFF-1576"/>
    <n v="1576"/>
    <x v="0"/>
    <x v="1"/>
    <x v="1"/>
    <s v="No"/>
    <s v="Y"/>
    <n v="3"/>
    <n v="-2"/>
    <n v="0"/>
    <n v="48"/>
    <x v="1"/>
    <m/>
    <n v="0"/>
    <n v="1"/>
    <n v="1108"/>
    <n v="15"/>
    <s v="Master's Degree"/>
    <n v="1"/>
    <n v="3"/>
    <n v="65"/>
    <n v="3"/>
    <n v="1"/>
    <n v="3"/>
    <n v="2367"/>
    <n v="16530"/>
    <n v="8"/>
    <n v="12"/>
    <n v="3"/>
    <n v="4"/>
    <n v="80"/>
    <x v="1"/>
    <n v="10"/>
    <n v="2"/>
    <n v="8"/>
    <n v="2"/>
    <n v="7"/>
    <n v="6"/>
  </r>
  <r>
    <s v="No"/>
    <s v="Travel_Rarely"/>
    <x v="2"/>
    <s v="Current Employees"/>
    <x v="1"/>
    <x v="0"/>
    <s v="STAFF-1447"/>
    <n v="1447"/>
    <x v="0"/>
    <x v="2"/>
    <x v="1"/>
    <s v="No"/>
    <s v="Y"/>
    <n v="2"/>
    <n v="-2"/>
    <n v="0"/>
    <n v="34"/>
    <x v="1"/>
    <m/>
    <n v="0"/>
    <n v="1"/>
    <n v="401"/>
    <n v="1"/>
    <s v="Bachelor's Degree"/>
    <n v="1"/>
    <n v="4"/>
    <n v="86"/>
    <n v="2"/>
    <n v="1"/>
    <n v="2"/>
    <n v="3294"/>
    <n v="3708"/>
    <n v="5"/>
    <n v="17"/>
    <n v="3"/>
    <n v="1"/>
    <n v="80"/>
    <x v="1"/>
    <n v="7"/>
    <n v="2"/>
    <n v="5"/>
    <n v="4"/>
    <n v="0"/>
    <n v="2"/>
  </r>
  <r>
    <s v="No"/>
    <s v="Travel_Rarely"/>
    <x v="2"/>
    <s v="Current Employees"/>
    <x v="1"/>
    <x v="0"/>
    <s v="STAFF-1555"/>
    <n v="1555"/>
    <x v="0"/>
    <x v="1"/>
    <x v="1"/>
    <s v="No"/>
    <s v="Y"/>
    <n v="2"/>
    <n v="-2"/>
    <n v="0"/>
    <n v="32"/>
    <x v="1"/>
    <m/>
    <n v="0"/>
    <n v="1"/>
    <n v="824"/>
    <n v="5"/>
    <s v="Associates Degree"/>
    <n v="1"/>
    <n v="4"/>
    <n v="67"/>
    <n v="2"/>
    <n v="2"/>
    <n v="2"/>
    <n v="5878"/>
    <n v="15624"/>
    <n v="3"/>
    <n v="12"/>
    <n v="3"/>
    <n v="1"/>
    <n v="80"/>
    <x v="1"/>
    <n v="12"/>
    <n v="3"/>
    <n v="7"/>
    <n v="1"/>
    <n v="2"/>
    <n v="5"/>
  </r>
  <r>
    <s v="No"/>
    <s v="Travel_Rarely"/>
    <x v="0"/>
    <s v="Current Employees"/>
    <x v="1"/>
    <x v="1"/>
    <s v="STAFF-1782"/>
    <n v="1782"/>
    <x v="0"/>
    <x v="2"/>
    <x v="1"/>
    <s v="No"/>
    <s v="Y"/>
    <n v="3"/>
    <n v="-2"/>
    <n v="0"/>
    <n v="38"/>
    <x v="1"/>
    <m/>
    <n v="0"/>
    <n v="1"/>
    <n v="1153"/>
    <n v="6"/>
    <s v="Associates Degree"/>
    <n v="1"/>
    <n v="4"/>
    <n v="40"/>
    <n v="2"/>
    <n v="1"/>
    <n v="3"/>
    <n v="3702"/>
    <n v="16376"/>
    <n v="1"/>
    <n v="11"/>
    <n v="3"/>
    <n v="2"/>
    <n v="80"/>
    <x v="1"/>
    <n v="5"/>
    <n v="3"/>
    <n v="5"/>
    <n v="4"/>
    <n v="0"/>
    <n v="4"/>
  </r>
  <r>
    <s v="No"/>
    <s v="Travel_Rarely"/>
    <x v="0"/>
    <s v="Current Employees"/>
    <x v="1"/>
    <x v="2"/>
    <s v="STAFF-1687"/>
    <n v="1687"/>
    <x v="0"/>
    <x v="2"/>
    <x v="1"/>
    <s v="No"/>
    <s v="Y"/>
    <n v="5"/>
    <n v="-2"/>
    <n v="0"/>
    <n v="38"/>
    <x v="1"/>
    <m/>
    <n v="0"/>
    <n v="1"/>
    <n v="1495"/>
    <n v="4"/>
    <s v="Associates Degree"/>
    <n v="1"/>
    <n v="4"/>
    <n v="87"/>
    <n v="3"/>
    <n v="1"/>
    <n v="3"/>
    <n v="3306"/>
    <n v="26176"/>
    <n v="7"/>
    <n v="19"/>
    <n v="3"/>
    <n v="4"/>
    <n v="80"/>
    <x v="1"/>
    <n v="7"/>
    <n v="2"/>
    <n v="0"/>
    <n v="0"/>
    <n v="0"/>
    <n v="0"/>
  </r>
  <r>
    <s v="No"/>
    <s v="Travel_Rarely"/>
    <x v="2"/>
    <s v="Current Employees"/>
    <x v="1"/>
    <x v="2"/>
    <s v="STAFF-1709"/>
    <n v="1709"/>
    <x v="0"/>
    <x v="2"/>
    <x v="1"/>
    <s v="No"/>
    <s v="Y"/>
    <n v="2"/>
    <n v="-2"/>
    <n v="0"/>
    <n v="29"/>
    <x v="1"/>
    <m/>
    <n v="0"/>
    <n v="1"/>
    <n v="1082"/>
    <n v="9"/>
    <s v="Master's Degree"/>
    <n v="1"/>
    <n v="4"/>
    <n v="43"/>
    <n v="3"/>
    <n v="1"/>
    <n v="3"/>
    <n v="2974"/>
    <n v="25412"/>
    <n v="9"/>
    <n v="17"/>
    <n v="3"/>
    <n v="3"/>
    <n v="80"/>
    <x v="1"/>
    <n v="9"/>
    <n v="3"/>
    <n v="5"/>
    <n v="3"/>
    <n v="1"/>
    <n v="2"/>
  </r>
  <r>
    <s v="No"/>
    <s v="Travel_Rarely"/>
    <x v="1"/>
    <s v="Current Employees"/>
    <x v="1"/>
    <x v="2"/>
    <s v="STAFF-1830"/>
    <n v="1830"/>
    <x v="0"/>
    <x v="1"/>
    <x v="1"/>
    <s v="No"/>
    <s v="Y"/>
    <n v="2"/>
    <n v="-2"/>
    <n v="0"/>
    <n v="54"/>
    <x v="1"/>
    <m/>
    <n v="0"/>
    <n v="1"/>
    <n v="431"/>
    <n v="7"/>
    <s v="Master's Degree"/>
    <n v="1"/>
    <n v="4"/>
    <n v="68"/>
    <n v="3"/>
    <n v="2"/>
    <n v="4"/>
    <n v="6854"/>
    <n v="15696"/>
    <n v="4"/>
    <n v="15"/>
    <n v="3"/>
    <n v="2"/>
    <n v="80"/>
    <x v="1"/>
    <n v="14"/>
    <n v="2"/>
    <n v="7"/>
    <n v="1"/>
    <n v="1"/>
    <n v="7"/>
  </r>
  <r>
    <s v="No"/>
    <s v="Travel_Rarely"/>
    <x v="0"/>
    <s v="Current Employees"/>
    <x v="1"/>
    <x v="0"/>
    <s v="STAFF-1628"/>
    <n v="1628"/>
    <x v="0"/>
    <x v="3"/>
    <x v="1"/>
    <s v="No"/>
    <s v="Y"/>
    <n v="2"/>
    <n v="-2"/>
    <n v="0"/>
    <n v="40"/>
    <x v="1"/>
    <m/>
    <n v="0"/>
    <n v="1"/>
    <n v="884"/>
    <n v="15"/>
    <s v="Bachelor's Degree"/>
    <n v="1"/>
    <n v="1"/>
    <n v="80"/>
    <n v="2"/>
    <n v="3"/>
    <n v="3"/>
    <n v="10435"/>
    <n v="25800"/>
    <n v="1"/>
    <n v="13"/>
    <n v="3"/>
    <n v="4"/>
    <n v="80"/>
    <x v="3"/>
    <n v="18"/>
    <n v="3"/>
    <n v="18"/>
    <n v="15"/>
    <n v="14"/>
    <n v="12"/>
  </r>
  <r>
    <s v="No"/>
    <s v="Travel_Rarely"/>
    <x v="1"/>
    <s v="Current Employees"/>
    <x v="1"/>
    <x v="1"/>
    <s v="STAFF-1655"/>
    <n v="1655"/>
    <x v="0"/>
    <x v="7"/>
    <x v="1"/>
    <s v="No"/>
    <s v="Y"/>
    <n v="2"/>
    <n v="-2"/>
    <n v="0"/>
    <n v="49"/>
    <x v="1"/>
    <m/>
    <n v="0"/>
    <n v="1"/>
    <n v="301"/>
    <n v="22"/>
    <s v="Master's Degree"/>
    <n v="1"/>
    <n v="1"/>
    <n v="72"/>
    <n v="3"/>
    <n v="4"/>
    <n v="2"/>
    <n v="16413"/>
    <n v="3498"/>
    <n v="3"/>
    <n v="16"/>
    <n v="3"/>
    <n v="2"/>
    <n v="80"/>
    <x v="3"/>
    <n v="27"/>
    <n v="3"/>
    <n v="4"/>
    <n v="2"/>
    <n v="1"/>
    <n v="2"/>
  </r>
  <r>
    <s v="No"/>
    <s v="Travel_Rarely"/>
    <x v="1"/>
    <s v="Current Employees"/>
    <x v="1"/>
    <x v="0"/>
    <s v="STAFF-1969"/>
    <n v="1969"/>
    <x v="0"/>
    <x v="1"/>
    <x v="1"/>
    <s v="No"/>
    <s v="Y"/>
    <n v="6"/>
    <n v="-2"/>
    <n v="0"/>
    <n v="54"/>
    <x v="1"/>
    <m/>
    <n v="0"/>
    <n v="1"/>
    <n v="155"/>
    <n v="9"/>
    <s v="Associates Degree"/>
    <n v="1"/>
    <n v="1"/>
    <n v="67"/>
    <n v="3"/>
    <n v="2"/>
    <n v="3"/>
    <n v="2897"/>
    <n v="22474"/>
    <n v="3"/>
    <n v="11"/>
    <n v="3"/>
    <n v="3"/>
    <n v="80"/>
    <x v="3"/>
    <n v="9"/>
    <n v="2"/>
    <n v="4"/>
    <n v="3"/>
    <n v="2"/>
    <n v="3"/>
  </r>
  <r>
    <s v="No"/>
    <s v="Travel_Rarely"/>
    <x v="1"/>
    <s v="Current Employees"/>
    <x v="1"/>
    <x v="2"/>
    <s v="STAFF-1443"/>
    <n v="1443"/>
    <x v="0"/>
    <x v="7"/>
    <x v="1"/>
    <s v="No"/>
    <s v="Y"/>
    <n v="2"/>
    <n v="-2"/>
    <n v="0"/>
    <n v="47"/>
    <x v="1"/>
    <m/>
    <n v="0"/>
    <n v="1"/>
    <n v="359"/>
    <n v="2"/>
    <s v="Master's Degree"/>
    <n v="1"/>
    <n v="1"/>
    <n v="82"/>
    <n v="3"/>
    <n v="4"/>
    <n v="3"/>
    <n v="17169"/>
    <n v="26703"/>
    <n v="3"/>
    <n v="19"/>
    <n v="3"/>
    <n v="2"/>
    <n v="80"/>
    <x v="3"/>
    <n v="26"/>
    <n v="4"/>
    <n v="20"/>
    <n v="17"/>
    <n v="5"/>
    <n v="6"/>
  </r>
  <r>
    <s v="No"/>
    <s v="Travel_Rarely"/>
    <x v="1"/>
    <s v="Current Employees"/>
    <x v="1"/>
    <x v="0"/>
    <s v="STAFF-1888"/>
    <n v="1888"/>
    <x v="0"/>
    <x v="3"/>
    <x v="1"/>
    <s v="No"/>
    <s v="Y"/>
    <n v="2"/>
    <n v="-2"/>
    <n v="0"/>
    <n v="45"/>
    <x v="1"/>
    <m/>
    <n v="0"/>
    <n v="1"/>
    <n v="556"/>
    <n v="25"/>
    <s v="Associates Degree"/>
    <n v="1"/>
    <n v="2"/>
    <n v="93"/>
    <n v="2"/>
    <n v="2"/>
    <n v="4"/>
    <n v="5906"/>
    <n v="23888"/>
    <n v="0"/>
    <n v="13"/>
    <n v="3"/>
    <n v="4"/>
    <n v="80"/>
    <x v="3"/>
    <n v="10"/>
    <n v="2"/>
    <n v="9"/>
    <n v="8"/>
    <n v="3"/>
    <n v="8"/>
  </r>
  <r>
    <s v="No"/>
    <s v="Travel_Rarely"/>
    <x v="0"/>
    <s v="Current Employees"/>
    <x v="1"/>
    <x v="0"/>
    <s v="STAFF-1651"/>
    <n v="1651"/>
    <x v="0"/>
    <x v="4"/>
    <x v="1"/>
    <s v="No"/>
    <s v="Y"/>
    <n v="6"/>
    <n v="-2"/>
    <n v="0"/>
    <n v="36"/>
    <x v="1"/>
    <m/>
    <n v="0"/>
    <n v="1"/>
    <n v="711"/>
    <n v="5"/>
    <s v="Master's Degree"/>
    <n v="1"/>
    <n v="2"/>
    <n v="42"/>
    <n v="3"/>
    <n v="3"/>
    <n v="3"/>
    <n v="8008"/>
    <n v="22792"/>
    <n v="4"/>
    <n v="12"/>
    <n v="3"/>
    <n v="3"/>
    <n v="80"/>
    <x v="3"/>
    <n v="9"/>
    <n v="3"/>
    <n v="3"/>
    <n v="2"/>
    <n v="0"/>
    <n v="2"/>
  </r>
  <r>
    <s v="No"/>
    <s v="Travel_Rarely"/>
    <x v="2"/>
    <s v="Current Employees"/>
    <x v="1"/>
    <x v="1"/>
    <s v="STAFF-1607"/>
    <n v="1607"/>
    <x v="0"/>
    <x v="1"/>
    <x v="1"/>
    <s v="No"/>
    <s v="Y"/>
    <n v="3"/>
    <n v="-2"/>
    <n v="0"/>
    <n v="32"/>
    <x v="1"/>
    <m/>
    <n v="0"/>
    <n v="1"/>
    <n v="634"/>
    <n v="5"/>
    <s v="Master's Degree"/>
    <n v="1"/>
    <n v="2"/>
    <n v="35"/>
    <n v="4"/>
    <n v="1"/>
    <n v="4"/>
    <n v="3312"/>
    <n v="18783"/>
    <n v="3"/>
    <n v="17"/>
    <n v="3"/>
    <n v="4"/>
    <n v="80"/>
    <x v="3"/>
    <n v="6"/>
    <n v="3"/>
    <n v="3"/>
    <n v="2"/>
    <n v="0"/>
    <n v="2"/>
  </r>
  <r>
    <s v="No"/>
    <s v="Travel_Rarely"/>
    <x v="0"/>
    <s v="Current Employees"/>
    <x v="1"/>
    <x v="2"/>
    <s v="STAFF-2051"/>
    <n v="2051"/>
    <x v="0"/>
    <x v="1"/>
    <x v="1"/>
    <s v="No"/>
    <s v="Y"/>
    <n v="2"/>
    <n v="-2"/>
    <n v="0"/>
    <n v="40"/>
    <x v="1"/>
    <m/>
    <n v="0"/>
    <n v="1"/>
    <n v="1194"/>
    <n v="2"/>
    <s v="Master's Degree"/>
    <n v="1"/>
    <n v="3"/>
    <n v="98"/>
    <n v="3"/>
    <n v="1"/>
    <n v="3"/>
    <n v="2001"/>
    <n v="12549"/>
    <n v="2"/>
    <n v="14"/>
    <n v="3"/>
    <n v="2"/>
    <n v="80"/>
    <x v="2"/>
    <n v="20"/>
    <n v="3"/>
    <n v="5"/>
    <n v="3"/>
    <n v="0"/>
    <n v="2"/>
  </r>
  <r>
    <s v="No"/>
    <s v="Travel_Rarely"/>
    <x v="2"/>
    <s v="Current Employees"/>
    <x v="1"/>
    <x v="0"/>
    <s v="STAFF-1430"/>
    <n v="1430"/>
    <x v="0"/>
    <x v="7"/>
    <x v="0"/>
    <s v="No"/>
    <s v="Y"/>
    <n v="3"/>
    <n v="-2"/>
    <n v="0"/>
    <n v="31"/>
    <x v="1"/>
    <m/>
    <n v="0"/>
    <n v="1"/>
    <n v="182"/>
    <n v="8"/>
    <s v="Doctoral Degree"/>
    <n v="1"/>
    <n v="1"/>
    <n v="93"/>
    <n v="3"/>
    <n v="4"/>
    <n v="2"/>
    <n v="16422"/>
    <n v="8847"/>
    <n v="3"/>
    <n v="11"/>
    <n v="3"/>
    <n v="3"/>
    <n v="80"/>
    <x v="0"/>
    <n v="9"/>
    <n v="4"/>
    <n v="3"/>
    <n v="2"/>
    <n v="1"/>
    <n v="0"/>
  </r>
  <r>
    <s v="No"/>
    <s v="Travel_Rarely"/>
    <x v="0"/>
    <s v="Current Employees"/>
    <x v="1"/>
    <x v="2"/>
    <s v="STAFF-1411"/>
    <n v="1411"/>
    <x v="0"/>
    <x v="2"/>
    <x v="0"/>
    <s v="No"/>
    <s v="Y"/>
    <n v="6"/>
    <n v="-2"/>
    <n v="0"/>
    <n v="37"/>
    <x v="1"/>
    <m/>
    <n v="0"/>
    <n v="1"/>
    <n v="1462"/>
    <n v="11"/>
    <s v="Bachelor's Degree"/>
    <n v="1"/>
    <n v="1"/>
    <n v="94"/>
    <n v="3"/>
    <n v="1"/>
    <n v="3"/>
    <n v="3629"/>
    <n v="19106"/>
    <n v="4"/>
    <n v="18"/>
    <n v="3"/>
    <n v="1"/>
    <n v="80"/>
    <x v="0"/>
    <n v="8"/>
    <n v="3"/>
    <n v="3"/>
    <n v="2"/>
    <n v="0"/>
    <n v="2"/>
  </r>
  <r>
    <s v="No"/>
    <s v="Travel_Rarely"/>
    <x v="2"/>
    <s v="Current Employees"/>
    <x v="1"/>
    <x v="2"/>
    <s v="STAFF-1816"/>
    <n v="1816"/>
    <x v="0"/>
    <x v="3"/>
    <x v="0"/>
    <s v="No"/>
    <s v="Y"/>
    <n v="3"/>
    <n v="-2"/>
    <n v="0"/>
    <n v="30"/>
    <x v="1"/>
    <m/>
    <n v="0"/>
    <n v="1"/>
    <n v="1092"/>
    <n v="10"/>
    <s v="Bachelor's Degree"/>
    <n v="1"/>
    <n v="1"/>
    <n v="64"/>
    <n v="3"/>
    <n v="3"/>
    <n v="3"/>
    <n v="9667"/>
    <n v="2739"/>
    <n v="9"/>
    <n v="14"/>
    <n v="3"/>
    <n v="2"/>
    <n v="80"/>
    <x v="0"/>
    <n v="9"/>
    <n v="3"/>
    <n v="7"/>
    <n v="7"/>
    <n v="0"/>
    <n v="2"/>
  </r>
  <r>
    <s v="No"/>
    <s v="Travel_Rarely"/>
    <x v="0"/>
    <s v="Current Employees"/>
    <x v="1"/>
    <x v="0"/>
    <s v="STAFF-1525"/>
    <n v="1525"/>
    <x v="0"/>
    <x v="3"/>
    <x v="0"/>
    <s v="No"/>
    <s v="Y"/>
    <n v="3"/>
    <n v="-2"/>
    <n v="0"/>
    <n v="39"/>
    <x v="1"/>
    <m/>
    <n v="0"/>
    <n v="1"/>
    <n v="1089"/>
    <n v="6"/>
    <s v="Bachelor's Degree"/>
    <n v="1"/>
    <n v="2"/>
    <n v="32"/>
    <n v="3"/>
    <n v="3"/>
    <n v="2"/>
    <n v="8376"/>
    <n v="9150"/>
    <n v="4"/>
    <n v="18"/>
    <n v="3"/>
    <n v="4"/>
    <n v="80"/>
    <x v="0"/>
    <n v="9"/>
    <n v="3"/>
    <n v="2"/>
    <n v="0"/>
    <n v="2"/>
    <n v="2"/>
  </r>
  <r>
    <s v="No"/>
    <s v="Travel_Rarely"/>
    <x v="1"/>
    <s v="Current Employees"/>
    <x v="1"/>
    <x v="0"/>
    <s v="STAFF-1856"/>
    <n v="1856"/>
    <x v="0"/>
    <x v="2"/>
    <x v="0"/>
    <s v="No"/>
    <s v="Y"/>
    <n v="2"/>
    <n v="-2"/>
    <n v="0"/>
    <n v="47"/>
    <x v="1"/>
    <m/>
    <n v="0"/>
    <n v="1"/>
    <n v="207"/>
    <n v="9"/>
    <s v="Master's Degree"/>
    <n v="1"/>
    <n v="2"/>
    <n v="64"/>
    <n v="3"/>
    <n v="1"/>
    <n v="3"/>
    <n v="2105"/>
    <n v="5411"/>
    <n v="4"/>
    <n v="12"/>
    <n v="3"/>
    <n v="3"/>
    <n v="80"/>
    <x v="0"/>
    <n v="7"/>
    <n v="3"/>
    <n v="2"/>
    <n v="2"/>
    <n v="2"/>
    <n v="0"/>
  </r>
  <r>
    <s v="No"/>
    <s v="Travel_Rarely"/>
    <x v="2"/>
    <s v="Current Employees"/>
    <x v="1"/>
    <x v="0"/>
    <s v="STAFF-2010"/>
    <n v="2010"/>
    <x v="0"/>
    <x v="2"/>
    <x v="0"/>
    <s v="No"/>
    <s v="Y"/>
    <n v="3"/>
    <n v="-2"/>
    <n v="0"/>
    <n v="32"/>
    <x v="1"/>
    <m/>
    <n v="0"/>
    <n v="1"/>
    <n v="267"/>
    <n v="29"/>
    <s v="Master's Degree"/>
    <n v="1"/>
    <n v="3"/>
    <n v="49"/>
    <n v="2"/>
    <n v="1"/>
    <n v="2"/>
    <n v="2837"/>
    <n v="15919"/>
    <n v="1"/>
    <n v="13"/>
    <n v="3"/>
    <n v="3"/>
    <n v="80"/>
    <x v="0"/>
    <n v="6"/>
    <n v="3"/>
    <n v="6"/>
    <n v="2"/>
    <n v="4"/>
    <n v="1"/>
  </r>
  <r>
    <s v="No"/>
    <s v="Travel_Rarely"/>
    <x v="4"/>
    <s v="Current Employees"/>
    <x v="1"/>
    <x v="2"/>
    <s v="STAFF-1735"/>
    <n v="1735"/>
    <x v="0"/>
    <x v="2"/>
    <x v="0"/>
    <s v="No"/>
    <s v="Y"/>
    <n v="3"/>
    <n v="-2"/>
    <n v="0"/>
    <n v="23"/>
    <x v="1"/>
    <m/>
    <n v="0"/>
    <n v="1"/>
    <n v="160"/>
    <n v="4"/>
    <s v="High School"/>
    <n v="1"/>
    <n v="3"/>
    <n v="51"/>
    <n v="3"/>
    <n v="1"/>
    <n v="2"/>
    <n v="3295"/>
    <n v="12862"/>
    <n v="1"/>
    <n v="13"/>
    <n v="3"/>
    <n v="3"/>
    <n v="80"/>
    <x v="0"/>
    <n v="3"/>
    <n v="1"/>
    <n v="3"/>
    <n v="2"/>
    <n v="1"/>
    <n v="2"/>
  </r>
  <r>
    <s v="No"/>
    <s v="Travel_Rarely"/>
    <x v="2"/>
    <s v="Current Employees"/>
    <x v="1"/>
    <x v="2"/>
    <s v="STAFF-1751"/>
    <n v="1751"/>
    <x v="0"/>
    <x v="1"/>
    <x v="0"/>
    <s v="No"/>
    <s v="Y"/>
    <n v="5"/>
    <n v="-2"/>
    <n v="0"/>
    <n v="27"/>
    <x v="1"/>
    <m/>
    <n v="0"/>
    <n v="1"/>
    <n v="1054"/>
    <n v="8"/>
    <s v="Bachelor's Degree"/>
    <n v="1"/>
    <n v="3"/>
    <n v="67"/>
    <n v="3"/>
    <n v="1"/>
    <n v="4"/>
    <n v="3445"/>
    <n v="6152"/>
    <n v="1"/>
    <n v="11"/>
    <n v="3"/>
    <n v="3"/>
    <n v="80"/>
    <x v="0"/>
    <n v="6"/>
    <n v="2"/>
    <n v="6"/>
    <n v="2"/>
    <n v="1"/>
    <n v="4"/>
  </r>
  <r>
    <s v="No"/>
    <s v="Travel_Rarely"/>
    <x v="2"/>
    <s v="Current Employees"/>
    <x v="1"/>
    <x v="2"/>
    <s v="STAFF-2054"/>
    <n v="2054"/>
    <x v="0"/>
    <x v="1"/>
    <x v="0"/>
    <s v="No"/>
    <s v="Y"/>
    <n v="3"/>
    <n v="-2"/>
    <n v="0"/>
    <n v="29"/>
    <x v="1"/>
    <m/>
    <n v="0"/>
    <n v="1"/>
    <n v="468"/>
    <n v="28"/>
    <s v="Master's Degree"/>
    <n v="1"/>
    <n v="4"/>
    <n v="73"/>
    <n v="2"/>
    <n v="1"/>
    <n v="3"/>
    <n v="3785"/>
    <n v="8489"/>
    <n v="1"/>
    <n v="14"/>
    <n v="3"/>
    <n v="2"/>
    <n v="80"/>
    <x v="0"/>
    <n v="5"/>
    <n v="1"/>
    <n v="5"/>
    <n v="4"/>
    <n v="0"/>
    <n v="4"/>
  </r>
  <r>
    <s v="No"/>
    <s v="Travel_Rarely"/>
    <x v="0"/>
    <s v="Current Employees"/>
    <x v="1"/>
    <x v="0"/>
    <s v="STAFF-1529"/>
    <n v="1529"/>
    <x v="0"/>
    <x v="4"/>
    <x v="0"/>
    <s v="No"/>
    <s v="Y"/>
    <n v="3"/>
    <n v="-2"/>
    <n v="0"/>
    <n v="35"/>
    <x v="1"/>
    <m/>
    <n v="0"/>
    <n v="1"/>
    <n v="1029"/>
    <n v="16"/>
    <s v="Bachelor's Degree"/>
    <n v="1"/>
    <n v="4"/>
    <n v="91"/>
    <n v="2"/>
    <n v="3"/>
    <n v="2"/>
    <n v="8606"/>
    <n v="21195"/>
    <n v="1"/>
    <n v="19"/>
    <n v="3"/>
    <n v="4"/>
    <n v="80"/>
    <x v="0"/>
    <n v="11"/>
    <n v="1"/>
    <n v="11"/>
    <n v="8"/>
    <n v="3"/>
    <n v="3"/>
  </r>
  <r>
    <s v="No"/>
    <s v="Travel_Rarely"/>
    <x v="1"/>
    <s v="Current Employees"/>
    <x v="1"/>
    <x v="4"/>
    <s v="STAFF-1719"/>
    <n v="1719"/>
    <x v="0"/>
    <x v="7"/>
    <x v="0"/>
    <s v="No"/>
    <s v="Y"/>
    <n v="2"/>
    <n v="-2"/>
    <n v="0"/>
    <n v="45"/>
    <x v="1"/>
    <m/>
    <n v="0"/>
    <n v="1"/>
    <n v="1005"/>
    <n v="28"/>
    <s v="Associates Degree"/>
    <n v="1"/>
    <n v="4"/>
    <n v="48"/>
    <n v="2"/>
    <n v="4"/>
    <n v="4"/>
    <n v="16704"/>
    <n v="17119"/>
    <n v="1"/>
    <n v="11"/>
    <n v="3"/>
    <n v="3"/>
    <n v="80"/>
    <x v="0"/>
    <n v="21"/>
    <n v="3"/>
    <n v="21"/>
    <n v="6"/>
    <n v="8"/>
    <n v="6"/>
  </r>
  <r>
    <s v="No"/>
    <s v="Travel_Rarely"/>
    <x v="1"/>
    <s v="Current Employees"/>
    <x v="1"/>
    <x v="2"/>
    <s v="STAFF-1422"/>
    <n v="1422"/>
    <x v="0"/>
    <x v="7"/>
    <x v="0"/>
    <s v="No"/>
    <s v="Y"/>
    <n v="3"/>
    <n v="-2"/>
    <n v="0"/>
    <n v="54"/>
    <x v="1"/>
    <m/>
    <n v="0"/>
    <n v="1"/>
    <n v="971"/>
    <n v="1"/>
    <s v="Bachelor's Degree"/>
    <n v="1"/>
    <n v="4"/>
    <n v="54"/>
    <n v="3"/>
    <n v="4"/>
    <n v="4"/>
    <n v="17328"/>
    <n v="5652"/>
    <n v="6"/>
    <n v="19"/>
    <n v="3"/>
    <n v="4"/>
    <n v="80"/>
    <x v="0"/>
    <n v="29"/>
    <n v="2"/>
    <n v="20"/>
    <n v="7"/>
    <n v="12"/>
    <n v="7"/>
  </r>
  <r>
    <s v="No"/>
    <s v="Travel_Rarely"/>
    <x v="1"/>
    <s v="Current Employees"/>
    <x v="0"/>
    <x v="4"/>
    <s v="STAFF-1863"/>
    <n v="1863"/>
    <x v="0"/>
    <x v="0"/>
    <x v="2"/>
    <s v="No"/>
    <s v="Y"/>
    <n v="5"/>
    <n v="-2"/>
    <n v="0"/>
    <n v="46"/>
    <x v="1"/>
    <m/>
    <n v="0"/>
    <n v="1"/>
    <n v="1319"/>
    <n v="3"/>
    <s v="Bachelor's Degree"/>
    <n v="1"/>
    <n v="4"/>
    <n v="45"/>
    <n v="4"/>
    <n v="4"/>
    <n v="4"/>
    <n v="13225"/>
    <n v="7739"/>
    <n v="2"/>
    <n v="12"/>
    <n v="3"/>
    <n v="4"/>
    <n v="80"/>
    <x v="1"/>
    <n v="25"/>
    <n v="3"/>
    <n v="19"/>
    <n v="17"/>
    <n v="2"/>
    <n v="8"/>
  </r>
  <r>
    <s v="No"/>
    <s v="Travel_Rarely"/>
    <x v="1"/>
    <s v="Current Employees"/>
    <x v="0"/>
    <x v="0"/>
    <s v="STAFF-1557"/>
    <n v="1557"/>
    <x v="0"/>
    <x v="0"/>
    <x v="2"/>
    <s v="No"/>
    <s v="Y"/>
    <n v="2"/>
    <n v="-2"/>
    <n v="0"/>
    <n v="48"/>
    <x v="1"/>
    <m/>
    <n v="0"/>
    <n v="1"/>
    <n v="492"/>
    <n v="16"/>
    <s v="Master's Degree"/>
    <n v="1"/>
    <n v="3"/>
    <n v="96"/>
    <n v="3"/>
    <n v="2"/>
    <n v="3"/>
    <n v="6439"/>
    <n v="13693"/>
    <n v="8"/>
    <n v="14"/>
    <n v="3"/>
    <n v="3"/>
    <n v="80"/>
    <x v="1"/>
    <n v="18"/>
    <n v="3"/>
    <n v="8"/>
    <n v="7"/>
    <n v="7"/>
    <n v="7"/>
  </r>
  <r>
    <s v="No"/>
    <s v="Travel_Rarely"/>
    <x v="2"/>
    <s v="Current Employees"/>
    <x v="0"/>
    <x v="3"/>
    <s v="STAFF-1428"/>
    <n v="1428"/>
    <x v="0"/>
    <x v="0"/>
    <x v="2"/>
    <s v="No"/>
    <s v="Y"/>
    <n v="3"/>
    <n v="-2"/>
    <n v="0"/>
    <n v="30"/>
    <x v="1"/>
    <m/>
    <n v="0"/>
    <n v="1"/>
    <n v="855"/>
    <n v="7"/>
    <s v="Master's Degree"/>
    <n v="1"/>
    <n v="4"/>
    <n v="73"/>
    <n v="3"/>
    <n v="2"/>
    <n v="2"/>
    <n v="4779"/>
    <n v="12761"/>
    <n v="7"/>
    <n v="14"/>
    <n v="3"/>
    <n v="2"/>
    <n v="80"/>
    <x v="3"/>
    <n v="8"/>
    <n v="3"/>
    <n v="3"/>
    <n v="2"/>
    <n v="0"/>
    <n v="2"/>
  </r>
  <r>
    <s v="No"/>
    <s v="Travel_Rarely"/>
    <x v="1"/>
    <s v="Current Employees"/>
    <x v="0"/>
    <x v="0"/>
    <s v="STAFF-1676"/>
    <n v="1676"/>
    <x v="0"/>
    <x v="5"/>
    <x v="2"/>
    <s v="No"/>
    <s v="Y"/>
    <n v="2"/>
    <n v="-2"/>
    <n v="0"/>
    <n v="47"/>
    <x v="1"/>
    <m/>
    <n v="0"/>
    <n v="1"/>
    <n v="1225"/>
    <n v="2"/>
    <s v="Master's Degree"/>
    <n v="1"/>
    <n v="2"/>
    <n v="47"/>
    <n v="4"/>
    <n v="4"/>
    <n v="2"/>
    <n v="15972"/>
    <n v="21086"/>
    <n v="6"/>
    <n v="14"/>
    <n v="3"/>
    <n v="3"/>
    <n v="80"/>
    <x v="2"/>
    <n v="29"/>
    <n v="3"/>
    <n v="3"/>
    <n v="2"/>
    <n v="1"/>
    <n v="2"/>
  </r>
  <r>
    <s v="No"/>
    <s v="Travel_Rarely"/>
    <x v="0"/>
    <s v="Current Employees"/>
    <x v="0"/>
    <x v="0"/>
    <s v="STAFF-2041"/>
    <n v="2041"/>
    <x v="0"/>
    <x v="0"/>
    <x v="1"/>
    <s v="No"/>
    <s v="Y"/>
    <n v="1"/>
    <n v="-2"/>
    <n v="0"/>
    <n v="38"/>
    <x v="1"/>
    <m/>
    <n v="0"/>
    <n v="1"/>
    <n v="345"/>
    <n v="10"/>
    <s v="Associates Degree"/>
    <n v="1"/>
    <n v="1"/>
    <n v="100"/>
    <n v="3"/>
    <n v="2"/>
    <n v="4"/>
    <n v="5343"/>
    <n v="5982"/>
    <n v="1"/>
    <n v="11"/>
    <n v="3"/>
    <n v="3"/>
    <n v="80"/>
    <x v="1"/>
    <n v="10"/>
    <n v="3"/>
    <n v="10"/>
    <n v="7"/>
    <n v="1"/>
    <n v="9"/>
  </r>
  <r>
    <s v="No"/>
    <s v="Travel_Rarely"/>
    <x v="0"/>
    <s v="Current Employees"/>
    <x v="0"/>
    <x v="3"/>
    <s v="STAFF-2045"/>
    <n v="2045"/>
    <x v="0"/>
    <x v="0"/>
    <x v="1"/>
    <s v="No"/>
    <s v="Y"/>
    <n v="2"/>
    <n v="-2"/>
    <n v="0"/>
    <n v="36"/>
    <x v="1"/>
    <m/>
    <n v="0"/>
    <n v="1"/>
    <n v="1120"/>
    <n v="11"/>
    <s v="Master's Degree"/>
    <n v="1"/>
    <n v="2"/>
    <n v="100"/>
    <n v="2"/>
    <n v="2"/>
    <n v="2"/>
    <n v="6652"/>
    <n v="14369"/>
    <n v="4"/>
    <n v="13"/>
    <n v="3"/>
    <n v="1"/>
    <n v="80"/>
    <x v="1"/>
    <n v="8"/>
    <n v="2"/>
    <n v="6"/>
    <n v="3"/>
    <n v="0"/>
    <n v="0"/>
  </r>
  <r>
    <s v="No"/>
    <s v="Travel_Rarely"/>
    <x v="0"/>
    <s v="Current Employees"/>
    <x v="0"/>
    <x v="3"/>
    <s v="STAFF-2056"/>
    <n v="2056"/>
    <x v="0"/>
    <x v="0"/>
    <x v="1"/>
    <s v="No"/>
    <s v="Y"/>
    <n v="2"/>
    <n v="-2"/>
    <n v="0"/>
    <n v="39"/>
    <x v="1"/>
    <m/>
    <n v="0"/>
    <n v="1"/>
    <n v="722"/>
    <n v="24"/>
    <s v="High School"/>
    <n v="1"/>
    <n v="2"/>
    <n v="60"/>
    <n v="2"/>
    <n v="4"/>
    <n v="2"/>
    <n v="12031"/>
    <n v="8828"/>
    <n v="0"/>
    <n v="11"/>
    <n v="3"/>
    <n v="1"/>
    <n v="80"/>
    <x v="1"/>
    <n v="21"/>
    <n v="2"/>
    <n v="20"/>
    <n v="9"/>
    <n v="9"/>
    <n v="6"/>
  </r>
  <r>
    <s v="No"/>
    <s v="Travel_Rarely"/>
    <x v="0"/>
    <s v="Current Employees"/>
    <x v="0"/>
    <x v="3"/>
    <s v="STAFF-1986"/>
    <n v="1986"/>
    <x v="0"/>
    <x v="0"/>
    <x v="1"/>
    <s v="No"/>
    <s v="Y"/>
    <n v="4"/>
    <n v="-2"/>
    <n v="0"/>
    <n v="40"/>
    <x v="1"/>
    <m/>
    <n v="0"/>
    <n v="1"/>
    <n v="444"/>
    <n v="2"/>
    <s v="Associates Degree"/>
    <n v="1"/>
    <n v="2"/>
    <n v="92"/>
    <n v="3"/>
    <n v="2"/>
    <n v="2"/>
    <n v="5677"/>
    <n v="4258"/>
    <n v="3"/>
    <n v="14"/>
    <n v="3"/>
    <n v="3"/>
    <n v="80"/>
    <x v="1"/>
    <n v="15"/>
    <n v="3"/>
    <n v="11"/>
    <n v="8"/>
    <n v="5"/>
    <n v="10"/>
  </r>
  <r>
    <s v="No"/>
    <s v="Travel_Rarely"/>
    <x v="2"/>
    <s v="Current Employees"/>
    <x v="0"/>
    <x v="2"/>
    <s v="STAFF-1875"/>
    <n v="1875"/>
    <x v="0"/>
    <x v="6"/>
    <x v="1"/>
    <s v="No"/>
    <s v="Y"/>
    <n v="3"/>
    <n v="-2"/>
    <n v="0"/>
    <n v="28"/>
    <x v="1"/>
    <m/>
    <n v="0"/>
    <n v="1"/>
    <n v="1172"/>
    <n v="3"/>
    <s v="Bachelor's Degree"/>
    <n v="1"/>
    <n v="2"/>
    <n v="78"/>
    <n v="3"/>
    <n v="1"/>
    <n v="2"/>
    <n v="2856"/>
    <n v="3692"/>
    <n v="1"/>
    <n v="19"/>
    <n v="3"/>
    <n v="4"/>
    <n v="80"/>
    <x v="1"/>
    <n v="1"/>
    <n v="3"/>
    <n v="1"/>
    <n v="0"/>
    <n v="0"/>
    <n v="0"/>
  </r>
  <r>
    <s v="No"/>
    <s v="Travel_Rarely"/>
    <x v="1"/>
    <s v="Current Employees"/>
    <x v="0"/>
    <x v="0"/>
    <s v="STAFF-1527"/>
    <n v="1527"/>
    <x v="0"/>
    <x v="5"/>
    <x v="1"/>
    <s v="No"/>
    <s v="Y"/>
    <n v="2"/>
    <n v="-2"/>
    <n v="0"/>
    <n v="46"/>
    <x v="1"/>
    <m/>
    <n v="0"/>
    <n v="1"/>
    <n v="228"/>
    <n v="3"/>
    <s v="Bachelor's Degree"/>
    <n v="1"/>
    <n v="3"/>
    <n v="51"/>
    <n v="3"/>
    <n v="4"/>
    <n v="2"/>
    <n v="16606"/>
    <n v="11380"/>
    <n v="8"/>
    <n v="12"/>
    <n v="3"/>
    <n v="4"/>
    <n v="80"/>
    <x v="1"/>
    <n v="23"/>
    <n v="4"/>
    <n v="13"/>
    <n v="12"/>
    <n v="5"/>
    <n v="1"/>
  </r>
  <r>
    <s v="No"/>
    <s v="Travel_Rarely"/>
    <x v="3"/>
    <s v="Current Employees"/>
    <x v="0"/>
    <x v="3"/>
    <s v="STAFF-1935"/>
    <n v="1935"/>
    <x v="0"/>
    <x v="0"/>
    <x v="1"/>
    <s v="No"/>
    <s v="Y"/>
    <n v="3"/>
    <n v="-2"/>
    <n v="0"/>
    <n v="56"/>
    <x v="1"/>
    <m/>
    <n v="0"/>
    <n v="1"/>
    <n v="1443"/>
    <n v="11"/>
    <s v="Doctoral Degree"/>
    <n v="1"/>
    <n v="4"/>
    <n v="89"/>
    <n v="2"/>
    <n v="2"/>
    <n v="2"/>
    <n v="5380"/>
    <n v="20328"/>
    <n v="4"/>
    <n v="16"/>
    <n v="3"/>
    <n v="3"/>
    <n v="80"/>
    <x v="1"/>
    <n v="6"/>
    <n v="3"/>
    <n v="0"/>
    <n v="0"/>
    <n v="0"/>
    <n v="0"/>
  </r>
  <r>
    <s v="No"/>
    <s v="Travel_Rarely"/>
    <x v="0"/>
    <s v="Current Employees"/>
    <x v="0"/>
    <x v="0"/>
    <s v="STAFF-1598"/>
    <n v="1598"/>
    <x v="0"/>
    <x v="0"/>
    <x v="1"/>
    <s v="No"/>
    <s v="Y"/>
    <n v="2"/>
    <n v="-2"/>
    <n v="0"/>
    <n v="40"/>
    <x v="1"/>
    <m/>
    <n v="0"/>
    <n v="1"/>
    <n v="118"/>
    <n v="14"/>
    <s v="Associates Degree"/>
    <n v="1"/>
    <n v="4"/>
    <n v="84"/>
    <n v="3"/>
    <n v="2"/>
    <n v="3"/>
    <n v="4639"/>
    <n v="11262"/>
    <n v="1"/>
    <n v="15"/>
    <n v="3"/>
    <n v="3"/>
    <n v="80"/>
    <x v="1"/>
    <n v="5"/>
    <n v="3"/>
    <n v="5"/>
    <n v="4"/>
    <n v="1"/>
    <n v="2"/>
  </r>
  <r>
    <s v="No"/>
    <s v="Travel_Rarely"/>
    <x v="2"/>
    <s v="Current Employees"/>
    <x v="0"/>
    <x v="3"/>
    <s v="STAFF-1784"/>
    <n v="1784"/>
    <x v="0"/>
    <x v="0"/>
    <x v="1"/>
    <s v="No"/>
    <s v="Y"/>
    <n v="3"/>
    <n v="-2"/>
    <n v="0"/>
    <n v="31"/>
    <x v="1"/>
    <m/>
    <n v="0"/>
    <n v="1"/>
    <n v="196"/>
    <n v="29"/>
    <s v="Master's Degree"/>
    <n v="1"/>
    <n v="1"/>
    <n v="91"/>
    <n v="2"/>
    <n v="2"/>
    <n v="2"/>
    <n v="5468"/>
    <n v="13402"/>
    <n v="1"/>
    <n v="14"/>
    <n v="3"/>
    <n v="1"/>
    <n v="80"/>
    <x v="3"/>
    <n v="13"/>
    <n v="3"/>
    <n v="12"/>
    <n v="7"/>
    <n v="5"/>
    <n v="7"/>
  </r>
  <r>
    <s v="No"/>
    <s v="Travel_Rarely"/>
    <x v="0"/>
    <s v="Current Employees"/>
    <x v="0"/>
    <x v="2"/>
    <s v="STAFF-2024"/>
    <n v="2024"/>
    <x v="0"/>
    <x v="0"/>
    <x v="1"/>
    <s v="No"/>
    <s v="Y"/>
    <n v="2"/>
    <n v="-2"/>
    <n v="0"/>
    <n v="36"/>
    <x v="1"/>
    <m/>
    <n v="0"/>
    <n v="1"/>
    <n v="557"/>
    <n v="3"/>
    <s v="Bachelor's Degree"/>
    <n v="1"/>
    <n v="1"/>
    <n v="94"/>
    <n v="2"/>
    <n v="3"/>
    <n v="4"/>
    <n v="7644"/>
    <n v="12695"/>
    <n v="0"/>
    <n v="19"/>
    <n v="3"/>
    <n v="3"/>
    <n v="80"/>
    <x v="3"/>
    <n v="10"/>
    <n v="3"/>
    <n v="9"/>
    <n v="7"/>
    <n v="3"/>
    <n v="4"/>
  </r>
  <r>
    <s v="No"/>
    <s v="Travel_Rarely"/>
    <x v="2"/>
    <s v="Current Employees"/>
    <x v="0"/>
    <x v="0"/>
    <s v="STAFF-1673"/>
    <n v="1673"/>
    <x v="0"/>
    <x v="0"/>
    <x v="1"/>
    <s v="No"/>
    <s v="Y"/>
    <n v="2"/>
    <n v="-2"/>
    <n v="0"/>
    <n v="31"/>
    <x v="1"/>
    <m/>
    <n v="0"/>
    <n v="1"/>
    <n v="1112"/>
    <n v="5"/>
    <s v="Master's Degree"/>
    <n v="1"/>
    <n v="1"/>
    <n v="67"/>
    <n v="3"/>
    <n v="2"/>
    <n v="4"/>
    <n v="5476"/>
    <n v="22589"/>
    <n v="1"/>
    <n v="11"/>
    <n v="3"/>
    <n v="1"/>
    <n v="80"/>
    <x v="3"/>
    <n v="10"/>
    <n v="3"/>
    <n v="10"/>
    <n v="0"/>
    <n v="0"/>
    <n v="2"/>
  </r>
  <r>
    <s v="No"/>
    <s v="Travel_Rarely"/>
    <x v="0"/>
    <s v="Current Employees"/>
    <x v="0"/>
    <x v="3"/>
    <s v="STAFF-1436"/>
    <n v="1436"/>
    <x v="0"/>
    <x v="0"/>
    <x v="1"/>
    <s v="No"/>
    <s v="Y"/>
    <n v="3"/>
    <n v="-2"/>
    <n v="0"/>
    <n v="36"/>
    <x v="1"/>
    <m/>
    <n v="0"/>
    <n v="1"/>
    <n v="329"/>
    <n v="16"/>
    <s v="Master's Degree"/>
    <n v="1"/>
    <n v="3"/>
    <n v="98"/>
    <n v="2"/>
    <n v="2"/>
    <n v="2"/>
    <n v="5647"/>
    <n v="13494"/>
    <n v="4"/>
    <n v="13"/>
    <n v="3"/>
    <n v="1"/>
    <n v="80"/>
    <x v="3"/>
    <n v="11"/>
    <n v="2"/>
    <n v="3"/>
    <n v="2"/>
    <n v="0"/>
    <n v="2"/>
  </r>
  <r>
    <s v="No"/>
    <s v="Travel_Rarely"/>
    <x v="2"/>
    <s v="Current Employees"/>
    <x v="0"/>
    <x v="3"/>
    <s v="STAFF-2016"/>
    <n v="2016"/>
    <x v="0"/>
    <x v="0"/>
    <x v="1"/>
    <s v="No"/>
    <s v="Y"/>
    <n v="3"/>
    <n v="-2"/>
    <n v="0"/>
    <n v="32"/>
    <x v="1"/>
    <m/>
    <n v="0"/>
    <n v="1"/>
    <n v="801"/>
    <n v="1"/>
    <s v="Master's Degree"/>
    <n v="1"/>
    <n v="3"/>
    <n v="48"/>
    <n v="3"/>
    <n v="3"/>
    <n v="2"/>
    <n v="10422"/>
    <n v="24032"/>
    <n v="1"/>
    <n v="19"/>
    <n v="3"/>
    <n v="3"/>
    <n v="80"/>
    <x v="3"/>
    <n v="14"/>
    <n v="3"/>
    <n v="14"/>
    <n v="10"/>
    <n v="5"/>
    <n v="7"/>
  </r>
  <r>
    <s v="No"/>
    <s v="Travel_Rarely"/>
    <x v="2"/>
    <s v="Current Employees"/>
    <x v="0"/>
    <x v="2"/>
    <s v="STAFF-1898"/>
    <n v="1898"/>
    <x v="0"/>
    <x v="0"/>
    <x v="0"/>
    <s v="No"/>
    <s v="Y"/>
    <n v="5"/>
    <n v="-2"/>
    <n v="0"/>
    <n v="27"/>
    <x v="1"/>
    <m/>
    <n v="0"/>
    <n v="1"/>
    <n v="511"/>
    <n v="2"/>
    <s v="Associates Degree"/>
    <n v="1"/>
    <n v="1"/>
    <n v="89"/>
    <n v="4"/>
    <n v="2"/>
    <n v="3"/>
    <n v="6500"/>
    <n v="26997"/>
    <n v="0"/>
    <n v="14"/>
    <n v="3"/>
    <n v="2"/>
    <n v="80"/>
    <x v="0"/>
    <n v="9"/>
    <n v="2"/>
    <n v="8"/>
    <n v="7"/>
    <n v="0"/>
    <n v="7"/>
  </r>
  <r>
    <s v="No"/>
    <s v="Travel_Rarely"/>
    <x v="0"/>
    <s v="Current Employees"/>
    <x v="0"/>
    <x v="0"/>
    <s v="STAFF-1583"/>
    <n v="1583"/>
    <x v="0"/>
    <x v="0"/>
    <x v="0"/>
    <s v="No"/>
    <s v="Y"/>
    <n v="5"/>
    <n v="-2"/>
    <n v="0"/>
    <n v="38"/>
    <x v="1"/>
    <m/>
    <n v="0"/>
    <n v="1"/>
    <n v="437"/>
    <n v="16"/>
    <s v="Bachelor's Degree"/>
    <n v="1"/>
    <n v="2"/>
    <n v="90"/>
    <n v="3"/>
    <n v="2"/>
    <n v="2"/>
    <n v="4198"/>
    <n v="16379"/>
    <n v="2"/>
    <n v="12"/>
    <n v="3"/>
    <n v="2"/>
    <n v="80"/>
    <x v="0"/>
    <n v="8"/>
    <n v="4"/>
    <n v="3"/>
    <n v="2"/>
    <n v="1"/>
    <n v="2"/>
  </r>
  <r>
    <s v="No"/>
    <s v="Travel_Rarely"/>
    <x v="0"/>
    <s v="Current Employees"/>
    <x v="0"/>
    <x v="0"/>
    <s v="STAFF-1585"/>
    <n v="1585"/>
    <x v="0"/>
    <x v="0"/>
    <x v="0"/>
    <s v="No"/>
    <s v="Y"/>
    <n v="5"/>
    <n v="-2"/>
    <n v="0"/>
    <n v="36"/>
    <x v="1"/>
    <m/>
    <n v="0"/>
    <n v="1"/>
    <n v="884"/>
    <n v="1"/>
    <s v="Master's Degree"/>
    <n v="1"/>
    <n v="2"/>
    <n v="73"/>
    <n v="3"/>
    <n v="2"/>
    <n v="3"/>
    <n v="6815"/>
    <n v="21447"/>
    <n v="6"/>
    <n v="13"/>
    <n v="3"/>
    <n v="1"/>
    <n v="80"/>
    <x v="0"/>
    <n v="15"/>
    <n v="3"/>
    <n v="1"/>
    <n v="0"/>
    <n v="0"/>
    <n v="0"/>
  </r>
  <r>
    <s v="No"/>
    <s v="Travel_Rarely"/>
    <x v="4"/>
    <s v="Current Employees"/>
    <x v="0"/>
    <x v="2"/>
    <s v="STAFF-1657"/>
    <n v="1657"/>
    <x v="0"/>
    <x v="6"/>
    <x v="0"/>
    <s v="No"/>
    <s v="Y"/>
    <n v="3"/>
    <n v="-2"/>
    <n v="0"/>
    <n v="20"/>
    <x v="1"/>
    <m/>
    <n v="0"/>
    <n v="1"/>
    <n v="1141"/>
    <n v="2"/>
    <s v="Bachelor's Degree"/>
    <n v="1"/>
    <n v="3"/>
    <n v="31"/>
    <n v="3"/>
    <n v="1"/>
    <n v="3"/>
    <n v="2783"/>
    <n v="13251"/>
    <n v="1"/>
    <n v="19"/>
    <n v="3"/>
    <n v="1"/>
    <n v="80"/>
    <x v="0"/>
    <n v="2"/>
    <n v="3"/>
    <n v="2"/>
    <n v="2"/>
    <n v="2"/>
    <n v="2"/>
  </r>
  <r>
    <s v="No"/>
    <s v="Travel_Rarely"/>
    <x v="0"/>
    <s v="Current Employees"/>
    <x v="0"/>
    <x v="0"/>
    <s v="STAFF-1710"/>
    <n v="1710"/>
    <x v="0"/>
    <x v="6"/>
    <x v="0"/>
    <s v="No"/>
    <s v="Y"/>
    <n v="2"/>
    <n v="-2"/>
    <n v="0"/>
    <n v="36"/>
    <x v="1"/>
    <m/>
    <n v="0"/>
    <n v="1"/>
    <n v="530"/>
    <n v="2"/>
    <s v="Master's Degree"/>
    <n v="1"/>
    <n v="3"/>
    <n v="51"/>
    <n v="3"/>
    <n v="2"/>
    <n v="4"/>
    <n v="4502"/>
    <n v="7439"/>
    <n v="3"/>
    <n v="15"/>
    <n v="3"/>
    <n v="3"/>
    <n v="80"/>
    <x v="0"/>
    <n v="17"/>
    <n v="2"/>
    <n v="13"/>
    <n v="7"/>
    <n v="6"/>
    <n v="7"/>
  </r>
  <r>
    <s v="No"/>
    <s v="Travel_Rarely"/>
    <x v="2"/>
    <s v="Current Employees"/>
    <x v="0"/>
    <x v="0"/>
    <s v="STAFF-1779"/>
    <n v="1779"/>
    <x v="0"/>
    <x v="0"/>
    <x v="0"/>
    <s v="No"/>
    <s v="Y"/>
    <n v="3"/>
    <n v="-2"/>
    <n v="0"/>
    <n v="34"/>
    <x v="1"/>
    <m/>
    <n v="0"/>
    <n v="1"/>
    <n v="511"/>
    <n v="3"/>
    <s v="Associates Degree"/>
    <n v="1"/>
    <n v="4"/>
    <n v="32"/>
    <n v="1"/>
    <n v="2"/>
    <n v="4"/>
    <n v="6029"/>
    <n v="25353"/>
    <n v="5"/>
    <n v="12"/>
    <n v="3"/>
    <n v="1"/>
    <n v="80"/>
    <x v="0"/>
    <n v="6"/>
    <n v="3"/>
    <n v="2"/>
    <n v="2"/>
    <n v="2"/>
    <n v="2"/>
  </r>
  <r>
    <s v="No"/>
    <s v="Travel_Rarely"/>
    <x v="2"/>
    <s v="Current Employees"/>
    <x v="0"/>
    <x v="1"/>
    <s v="STAFF-2060"/>
    <n v="2060"/>
    <x v="0"/>
    <x v="6"/>
    <x v="0"/>
    <s v="No"/>
    <s v="Y"/>
    <n v="2"/>
    <n v="-2"/>
    <n v="0"/>
    <n v="26"/>
    <x v="1"/>
    <m/>
    <n v="0"/>
    <n v="1"/>
    <n v="1167"/>
    <n v="5"/>
    <s v="Bachelor's Degree"/>
    <n v="1"/>
    <n v="4"/>
    <n v="30"/>
    <n v="2"/>
    <n v="1"/>
    <n v="3"/>
    <n v="2966"/>
    <n v="21378"/>
    <n v="0"/>
    <n v="18"/>
    <n v="3"/>
    <n v="4"/>
    <n v="80"/>
    <x v="0"/>
    <n v="5"/>
    <n v="3"/>
    <n v="4"/>
    <n v="2"/>
    <n v="0"/>
    <n v="0"/>
  </r>
  <r>
    <s v="No"/>
    <s v="Travel_Rarely"/>
    <x v="1"/>
    <s v="Current Employees"/>
    <x v="0"/>
    <x v="0"/>
    <s v="STAFF-2046"/>
    <n v="2046"/>
    <x v="0"/>
    <x v="0"/>
    <x v="0"/>
    <s v="No"/>
    <s v="Y"/>
    <n v="3"/>
    <n v="-2"/>
    <n v="0"/>
    <n v="45"/>
    <x v="1"/>
    <m/>
    <n v="0"/>
    <n v="1"/>
    <n v="374"/>
    <n v="20"/>
    <s v="Bachelor's Degree"/>
    <n v="1"/>
    <n v="4"/>
    <n v="50"/>
    <n v="3"/>
    <n v="2"/>
    <n v="3"/>
    <n v="4850"/>
    <n v="23333"/>
    <n v="8"/>
    <n v="15"/>
    <n v="3"/>
    <n v="3"/>
    <n v="80"/>
    <x v="0"/>
    <n v="8"/>
    <n v="3"/>
    <n v="5"/>
    <n v="3"/>
    <n v="0"/>
    <n v="1"/>
  </r>
  <r>
    <s v="No"/>
    <s v="Travel_Rarely"/>
    <x v="1"/>
    <s v="Current Employees"/>
    <x v="0"/>
    <x v="3"/>
    <s v="STAFF-1757"/>
    <n v="1757"/>
    <x v="0"/>
    <x v="0"/>
    <x v="0"/>
    <s v="No"/>
    <s v="Y"/>
    <n v="1"/>
    <n v="-2"/>
    <n v="0"/>
    <n v="49"/>
    <x v="1"/>
    <m/>
    <n v="0"/>
    <n v="1"/>
    <n v="1313"/>
    <n v="11"/>
    <s v="Master's Degree"/>
    <n v="1"/>
    <n v="4"/>
    <n v="80"/>
    <n v="3"/>
    <n v="2"/>
    <n v="2"/>
    <n v="4507"/>
    <n v="8191"/>
    <n v="3"/>
    <n v="12"/>
    <n v="3"/>
    <n v="3"/>
    <n v="80"/>
    <x v="0"/>
    <n v="8"/>
    <n v="4"/>
    <n v="5"/>
    <n v="1"/>
    <n v="0"/>
    <n v="4"/>
  </r>
  <r>
    <s v="No"/>
    <s v="Non-Travel"/>
    <x v="2"/>
    <s v="Current Employees"/>
    <x v="2"/>
    <x v="0"/>
    <s v="STAFF-1858"/>
    <n v="1858"/>
    <x v="1"/>
    <x v="8"/>
    <x v="2"/>
    <s v="No"/>
    <s v="Y"/>
    <n v="2"/>
    <n v="-2"/>
    <n v="0"/>
    <n v="28"/>
    <x v="1"/>
    <m/>
    <n v="0"/>
    <n v="1"/>
    <n v="280"/>
    <n v="1"/>
    <s v="Associates Degree"/>
    <n v="1"/>
    <n v="3"/>
    <n v="43"/>
    <n v="3"/>
    <n v="1"/>
    <n v="4"/>
    <n v="2706"/>
    <n v="10494"/>
    <n v="1"/>
    <n v="15"/>
    <n v="3"/>
    <n v="2"/>
    <n v="80"/>
    <x v="1"/>
    <n v="3"/>
    <n v="3"/>
    <n v="3"/>
    <n v="2"/>
    <n v="2"/>
    <n v="2"/>
  </r>
  <r>
    <s v="No"/>
    <s v="Non-Travel"/>
    <x v="0"/>
    <s v="Current Employees"/>
    <x v="2"/>
    <x v="5"/>
    <s v="STAFF-1805"/>
    <n v="1805"/>
    <x v="1"/>
    <x v="8"/>
    <x v="2"/>
    <s v="No"/>
    <s v="Y"/>
    <n v="3"/>
    <n v="-2"/>
    <n v="0"/>
    <n v="38"/>
    <x v="1"/>
    <m/>
    <n v="0"/>
    <n v="1"/>
    <n v="1336"/>
    <n v="2"/>
    <s v="Bachelor's Degree"/>
    <n v="1"/>
    <n v="1"/>
    <n v="100"/>
    <n v="3"/>
    <n v="1"/>
    <n v="2"/>
    <n v="2592"/>
    <n v="7129"/>
    <n v="5"/>
    <n v="13"/>
    <n v="3"/>
    <n v="4"/>
    <n v="80"/>
    <x v="2"/>
    <n v="13"/>
    <n v="3"/>
    <n v="11"/>
    <n v="10"/>
    <n v="3"/>
    <n v="8"/>
  </r>
  <r>
    <s v="No"/>
    <s v="Non-Travel"/>
    <x v="0"/>
    <s v="Current Employees"/>
    <x v="2"/>
    <x v="5"/>
    <s v="STAFF-1722"/>
    <n v="1722"/>
    <x v="1"/>
    <x v="8"/>
    <x v="1"/>
    <s v="No"/>
    <s v="Y"/>
    <n v="4"/>
    <n v="-2"/>
    <n v="0"/>
    <n v="41"/>
    <x v="1"/>
    <m/>
    <n v="0"/>
    <n v="1"/>
    <n v="552"/>
    <n v="4"/>
    <s v="Bachelor's Degree"/>
    <n v="1"/>
    <n v="3"/>
    <n v="60"/>
    <n v="1"/>
    <n v="2"/>
    <n v="2"/>
    <n v="6430"/>
    <n v="20794"/>
    <n v="6"/>
    <n v="19"/>
    <n v="3"/>
    <n v="2"/>
    <n v="80"/>
    <x v="1"/>
    <n v="10"/>
    <n v="3"/>
    <n v="3"/>
    <n v="2"/>
    <n v="1"/>
    <n v="2"/>
  </r>
  <r>
    <s v="No"/>
    <s v="Non-Travel"/>
    <x v="0"/>
    <s v="Current Employees"/>
    <x v="1"/>
    <x v="2"/>
    <s v="STAFF-1804"/>
    <n v="1804"/>
    <x v="1"/>
    <x v="3"/>
    <x v="2"/>
    <s v="No"/>
    <s v="Y"/>
    <n v="6"/>
    <n v="-2"/>
    <n v="0"/>
    <n v="35"/>
    <x v="1"/>
    <m/>
    <n v="0"/>
    <n v="1"/>
    <n v="1180"/>
    <n v="2"/>
    <s v="Associates Degree"/>
    <n v="1"/>
    <n v="2"/>
    <n v="90"/>
    <n v="3"/>
    <n v="2"/>
    <n v="4"/>
    <n v="5762"/>
    <n v="24442"/>
    <n v="2"/>
    <n v="14"/>
    <n v="3"/>
    <n v="3"/>
    <n v="80"/>
    <x v="1"/>
    <n v="15"/>
    <n v="3"/>
    <n v="7"/>
    <n v="7"/>
    <n v="1"/>
    <n v="7"/>
  </r>
  <r>
    <s v="No"/>
    <s v="Non-Travel"/>
    <x v="0"/>
    <s v="Current Employees"/>
    <x v="1"/>
    <x v="2"/>
    <s v="STAFF-1468"/>
    <n v="1468"/>
    <x v="1"/>
    <x v="7"/>
    <x v="2"/>
    <s v="No"/>
    <s v="Y"/>
    <n v="5"/>
    <n v="-2"/>
    <n v="0"/>
    <n v="40"/>
    <x v="1"/>
    <m/>
    <n v="0"/>
    <n v="1"/>
    <n v="218"/>
    <n v="8"/>
    <s v="High School"/>
    <n v="1"/>
    <n v="4"/>
    <n v="55"/>
    <n v="2"/>
    <n v="3"/>
    <n v="2"/>
    <n v="13757"/>
    <n v="25178"/>
    <n v="2"/>
    <n v="11"/>
    <n v="3"/>
    <n v="3"/>
    <n v="80"/>
    <x v="1"/>
    <n v="16"/>
    <n v="3"/>
    <n v="9"/>
    <n v="8"/>
    <n v="4"/>
    <n v="8"/>
  </r>
  <r>
    <s v="No"/>
    <s v="Non-Travel"/>
    <x v="2"/>
    <s v="Current Employees"/>
    <x v="1"/>
    <x v="4"/>
    <s v="STAFF-1482"/>
    <n v="1482"/>
    <x v="1"/>
    <x v="1"/>
    <x v="2"/>
    <s v="No"/>
    <s v="Y"/>
    <n v="2"/>
    <n v="-2"/>
    <n v="0"/>
    <n v="30"/>
    <x v="1"/>
    <m/>
    <n v="0"/>
    <n v="1"/>
    <n v="990"/>
    <n v="7"/>
    <s v="Bachelor's Degree"/>
    <n v="1"/>
    <n v="4"/>
    <n v="64"/>
    <n v="3"/>
    <n v="1"/>
    <n v="4"/>
    <n v="1274"/>
    <n v="7152"/>
    <n v="1"/>
    <n v="13"/>
    <n v="3"/>
    <n v="2"/>
    <n v="80"/>
    <x v="3"/>
    <n v="1"/>
    <n v="2"/>
    <n v="1"/>
    <n v="0"/>
    <n v="0"/>
    <n v="0"/>
  </r>
  <r>
    <s v="No"/>
    <s v="Non-Travel"/>
    <x v="0"/>
    <s v="Current Employees"/>
    <x v="1"/>
    <x v="1"/>
    <s v="STAFF-1449"/>
    <n v="1449"/>
    <x v="1"/>
    <x v="2"/>
    <x v="2"/>
    <s v="No"/>
    <s v="Y"/>
    <n v="2"/>
    <n v="-2"/>
    <n v="0"/>
    <n v="40"/>
    <x v="1"/>
    <m/>
    <n v="0"/>
    <n v="1"/>
    <n v="663"/>
    <n v="9"/>
    <s v="Master's Degree"/>
    <n v="1"/>
    <n v="3"/>
    <n v="81"/>
    <n v="3"/>
    <n v="2"/>
    <n v="3"/>
    <n v="3975"/>
    <n v="23099"/>
    <n v="3"/>
    <n v="11"/>
    <n v="3"/>
    <n v="3"/>
    <n v="80"/>
    <x v="3"/>
    <n v="11"/>
    <n v="4"/>
    <n v="8"/>
    <n v="7"/>
    <n v="0"/>
    <n v="7"/>
  </r>
  <r>
    <s v="No"/>
    <s v="Non-Travel"/>
    <x v="2"/>
    <s v="Current Employees"/>
    <x v="1"/>
    <x v="4"/>
    <s v="STAFF-1771"/>
    <n v="1771"/>
    <x v="1"/>
    <x v="1"/>
    <x v="2"/>
    <s v="No"/>
    <s v="Y"/>
    <n v="2"/>
    <n v="-2"/>
    <n v="0"/>
    <n v="33"/>
    <x v="1"/>
    <m/>
    <n v="0"/>
    <n v="1"/>
    <n v="775"/>
    <n v="4"/>
    <s v="Bachelor's Degree"/>
    <n v="1"/>
    <n v="4"/>
    <n v="90"/>
    <n v="3"/>
    <n v="2"/>
    <n v="4"/>
    <n v="3055"/>
    <n v="6194"/>
    <n v="5"/>
    <n v="15"/>
    <n v="3"/>
    <n v="4"/>
    <n v="80"/>
    <x v="3"/>
    <n v="11"/>
    <n v="2"/>
    <n v="9"/>
    <n v="8"/>
    <n v="1"/>
    <n v="7"/>
  </r>
  <r>
    <s v="No"/>
    <s v="Non-Travel"/>
    <x v="2"/>
    <s v="Current Employees"/>
    <x v="1"/>
    <x v="2"/>
    <s v="STAFF-1994"/>
    <n v="1994"/>
    <x v="1"/>
    <x v="2"/>
    <x v="2"/>
    <s v="No"/>
    <s v="Y"/>
    <n v="2"/>
    <n v="-2"/>
    <n v="0"/>
    <n v="33"/>
    <x v="1"/>
    <m/>
    <n v="0"/>
    <n v="1"/>
    <n v="1313"/>
    <n v="1"/>
    <s v="Associates Degree"/>
    <n v="1"/>
    <n v="2"/>
    <n v="59"/>
    <n v="2"/>
    <n v="1"/>
    <n v="3"/>
    <n v="2008"/>
    <n v="20439"/>
    <n v="1"/>
    <n v="12"/>
    <n v="3"/>
    <n v="3"/>
    <n v="80"/>
    <x v="2"/>
    <n v="1"/>
    <n v="2"/>
    <n v="1"/>
    <n v="1"/>
    <n v="0"/>
    <n v="0"/>
  </r>
  <r>
    <s v="No"/>
    <s v="Non-Travel"/>
    <x v="1"/>
    <s v="Current Employees"/>
    <x v="1"/>
    <x v="4"/>
    <s v="STAFF-1934"/>
    <n v="1934"/>
    <x v="1"/>
    <x v="1"/>
    <x v="1"/>
    <s v="No"/>
    <s v="Y"/>
    <n v="4"/>
    <n v="-2"/>
    <n v="0"/>
    <n v="47"/>
    <x v="1"/>
    <m/>
    <n v="0"/>
    <n v="1"/>
    <n v="1169"/>
    <n v="14"/>
    <s v="Master's Degree"/>
    <n v="1"/>
    <n v="4"/>
    <n v="64"/>
    <n v="3"/>
    <n v="2"/>
    <n v="4"/>
    <n v="5467"/>
    <n v="2125"/>
    <n v="8"/>
    <n v="18"/>
    <n v="3"/>
    <n v="3"/>
    <n v="80"/>
    <x v="1"/>
    <n v="16"/>
    <n v="4"/>
    <n v="8"/>
    <n v="7"/>
    <n v="1"/>
    <n v="7"/>
  </r>
  <r>
    <s v="No"/>
    <s v="Non-Travel"/>
    <x v="2"/>
    <s v="Current Employees"/>
    <x v="1"/>
    <x v="4"/>
    <s v="STAFF-1574"/>
    <n v="1574"/>
    <x v="1"/>
    <x v="1"/>
    <x v="1"/>
    <s v="No"/>
    <s v="Y"/>
    <n v="3"/>
    <n v="-2"/>
    <n v="0"/>
    <n v="32"/>
    <x v="1"/>
    <m/>
    <n v="0"/>
    <n v="1"/>
    <n v="1200"/>
    <n v="1"/>
    <s v="Master's Degree"/>
    <n v="1"/>
    <n v="4"/>
    <n v="62"/>
    <n v="3"/>
    <n v="2"/>
    <n v="4"/>
    <n v="4087"/>
    <n v="25174"/>
    <n v="4"/>
    <n v="14"/>
    <n v="3"/>
    <n v="2"/>
    <n v="80"/>
    <x v="1"/>
    <n v="9"/>
    <n v="2"/>
    <n v="6"/>
    <n v="5"/>
    <n v="1"/>
    <n v="2"/>
  </r>
  <r>
    <s v="No"/>
    <s v="Non-Travel"/>
    <x v="0"/>
    <s v="Current Employees"/>
    <x v="1"/>
    <x v="0"/>
    <s v="STAFF-1813"/>
    <n v="1813"/>
    <x v="1"/>
    <x v="1"/>
    <x v="0"/>
    <s v="No"/>
    <s v="Y"/>
    <n v="2"/>
    <n v="-2"/>
    <n v="0"/>
    <n v="43"/>
    <x v="1"/>
    <m/>
    <n v="0"/>
    <n v="1"/>
    <n v="343"/>
    <n v="9"/>
    <s v="Bachelor's Degree"/>
    <n v="1"/>
    <n v="1"/>
    <n v="52"/>
    <n v="3"/>
    <n v="1"/>
    <n v="3"/>
    <n v="2438"/>
    <n v="24978"/>
    <n v="4"/>
    <n v="13"/>
    <n v="3"/>
    <n v="3"/>
    <n v="80"/>
    <x v="0"/>
    <n v="7"/>
    <n v="2"/>
    <n v="3"/>
    <n v="2"/>
    <n v="1"/>
    <n v="2"/>
  </r>
  <r>
    <s v="No"/>
    <s v="Non-Travel"/>
    <x v="2"/>
    <s v="Current Employees"/>
    <x v="1"/>
    <x v="2"/>
    <s v="STAFF-2057"/>
    <n v="2057"/>
    <x v="1"/>
    <x v="3"/>
    <x v="0"/>
    <s v="No"/>
    <s v="Y"/>
    <n v="2"/>
    <n v="-2"/>
    <n v="0"/>
    <n v="31"/>
    <x v="1"/>
    <m/>
    <n v="0"/>
    <n v="1"/>
    <n v="325"/>
    <n v="5"/>
    <s v="Bachelor's Degree"/>
    <n v="1"/>
    <n v="2"/>
    <n v="74"/>
    <n v="3"/>
    <n v="2"/>
    <n v="3"/>
    <n v="9936"/>
    <n v="3787"/>
    <n v="0"/>
    <n v="19"/>
    <n v="3"/>
    <n v="2"/>
    <n v="80"/>
    <x v="0"/>
    <n v="10"/>
    <n v="3"/>
    <n v="9"/>
    <n v="4"/>
    <n v="1"/>
    <n v="7"/>
  </r>
  <r>
    <s v="No"/>
    <s v="Non-Travel"/>
    <x v="2"/>
    <s v="Current Employees"/>
    <x v="1"/>
    <x v="4"/>
    <s v="STAFF-1764"/>
    <n v="1764"/>
    <x v="1"/>
    <x v="1"/>
    <x v="0"/>
    <s v="No"/>
    <s v="Y"/>
    <n v="3"/>
    <n v="-2"/>
    <n v="0"/>
    <n v="32"/>
    <x v="1"/>
    <m/>
    <n v="0"/>
    <n v="1"/>
    <n v="953"/>
    <n v="5"/>
    <s v="Master's Degree"/>
    <n v="1"/>
    <n v="4"/>
    <n v="65"/>
    <n v="3"/>
    <n v="1"/>
    <n v="4"/>
    <n v="2718"/>
    <n v="17674"/>
    <n v="2"/>
    <n v="14"/>
    <n v="3"/>
    <n v="2"/>
    <n v="80"/>
    <x v="0"/>
    <n v="12"/>
    <n v="3"/>
    <n v="7"/>
    <n v="7"/>
    <n v="0"/>
    <n v="7"/>
  </r>
  <r>
    <s v="No"/>
    <s v="Non-Travel"/>
    <x v="0"/>
    <s v="Current Employees"/>
    <x v="1"/>
    <x v="0"/>
    <s v="STAFF-1471"/>
    <n v="1471"/>
    <x v="1"/>
    <x v="2"/>
    <x v="0"/>
    <s v="No"/>
    <s v="Y"/>
    <n v="5"/>
    <n v="-2"/>
    <n v="0"/>
    <n v="44"/>
    <x v="1"/>
    <m/>
    <n v="0"/>
    <n v="1"/>
    <n v="981"/>
    <n v="5"/>
    <s v="Bachelor's Degree"/>
    <n v="1"/>
    <n v="3"/>
    <n v="90"/>
    <n v="2"/>
    <n v="1"/>
    <n v="3"/>
    <n v="3162"/>
    <n v="7973"/>
    <n v="3"/>
    <n v="14"/>
    <n v="3"/>
    <n v="4"/>
    <n v="80"/>
    <x v="0"/>
    <n v="7"/>
    <n v="3"/>
    <n v="5"/>
    <n v="2"/>
    <n v="0"/>
    <n v="3"/>
  </r>
  <r>
    <s v="No"/>
    <s v="Non-Travel"/>
    <x v="2"/>
    <s v="Current Employees"/>
    <x v="1"/>
    <x v="2"/>
    <s v="STAFF-1947"/>
    <n v="1947"/>
    <x v="1"/>
    <x v="1"/>
    <x v="0"/>
    <s v="No"/>
    <s v="Y"/>
    <n v="3"/>
    <n v="-2"/>
    <n v="0"/>
    <n v="28"/>
    <x v="1"/>
    <m/>
    <n v="0"/>
    <n v="1"/>
    <n v="1103"/>
    <n v="16"/>
    <s v="Bachelor's Degree"/>
    <n v="1"/>
    <n v="3"/>
    <n v="49"/>
    <n v="3"/>
    <n v="1"/>
    <n v="3"/>
    <n v="2144"/>
    <n v="2122"/>
    <n v="1"/>
    <n v="14"/>
    <n v="3"/>
    <n v="3"/>
    <n v="80"/>
    <x v="0"/>
    <n v="5"/>
    <n v="2"/>
    <n v="5"/>
    <n v="3"/>
    <n v="1"/>
    <n v="4"/>
  </r>
  <r>
    <s v="No"/>
    <s v="Non-Travel"/>
    <x v="0"/>
    <s v="Current Employees"/>
    <x v="1"/>
    <x v="4"/>
    <s v="STAFF-1440"/>
    <n v="1440"/>
    <x v="1"/>
    <x v="2"/>
    <x v="0"/>
    <s v="No"/>
    <s v="Y"/>
    <n v="2"/>
    <n v="-2"/>
    <n v="0"/>
    <n v="37"/>
    <x v="1"/>
    <m/>
    <n v="0"/>
    <n v="1"/>
    <n v="1413"/>
    <n v="5"/>
    <s v="Associates Degree"/>
    <n v="1"/>
    <n v="4"/>
    <n v="84"/>
    <n v="4"/>
    <n v="1"/>
    <n v="4"/>
    <n v="3500"/>
    <n v="25470"/>
    <n v="0"/>
    <n v="14"/>
    <n v="3"/>
    <n v="1"/>
    <n v="80"/>
    <x v="0"/>
    <n v="7"/>
    <n v="1"/>
    <n v="6"/>
    <n v="5"/>
    <n v="1"/>
    <n v="3"/>
  </r>
  <r>
    <s v="No"/>
    <s v="Non-Travel"/>
    <x v="0"/>
    <s v="Current Employees"/>
    <x v="1"/>
    <x v="0"/>
    <s v="STAFF-1976"/>
    <n v="1976"/>
    <x v="1"/>
    <x v="1"/>
    <x v="0"/>
    <s v="No"/>
    <s v="Y"/>
    <n v="2"/>
    <n v="-2"/>
    <n v="0"/>
    <n v="42"/>
    <x v="1"/>
    <m/>
    <n v="0"/>
    <n v="1"/>
    <n v="335"/>
    <n v="23"/>
    <s v="Associates Degree"/>
    <n v="1"/>
    <n v="4"/>
    <n v="37"/>
    <n v="2"/>
    <n v="2"/>
    <n v="3"/>
    <n v="4332"/>
    <n v="14811"/>
    <n v="1"/>
    <n v="12"/>
    <n v="3"/>
    <n v="4"/>
    <n v="80"/>
    <x v="0"/>
    <n v="20"/>
    <n v="3"/>
    <n v="20"/>
    <n v="9"/>
    <n v="3"/>
    <n v="7"/>
  </r>
  <r>
    <s v="No"/>
    <s v="Non-Travel"/>
    <x v="0"/>
    <s v="Current Employees"/>
    <x v="1"/>
    <x v="0"/>
    <s v="STAFF-2022"/>
    <n v="2022"/>
    <x v="1"/>
    <x v="5"/>
    <x v="0"/>
    <s v="No"/>
    <s v="Y"/>
    <n v="3"/>
    <n v="-2"/>
    <n v="0"/>
    <n v="39"/>
    <x v="1"/>
    <m/>
    <n v="0"/>
    <n v="1"/>
    <n v="105"/>
    <n v="9"/>
    <s v="Bachelor's Degree"/>
    <n v="1"/>
    <n v="4"/>
    <n v="87"/>
    <n v="3"/>
    <n v="5"/>
    <n v="4"/>
    <n v="19431"/>
    <n v="15302"/>
    <n v="2"/>
    <n v="13"/>
    <n v="3"/>
    <n v="3"/>
    <n v="80"/>
    <x v="0"/>
    <n v="21"/>
    <n v="2"/>
    <n v="6"/>
    <n v="0"/>
    <n v="1"/>
    <n v="3"/>
  </r>
  <r>
    <s v="No"/>
    <s v="Non-Travel"/>
    <x v="1"/>
    <s v="Current Employees"/>
    <x v="0"/>
    <x v="0"/>
    <s v="STAFF-2019"/>
    <n v="2019"/>
    <x v="1"/>
    <x v="6"/>
    <x v="2"/>
    <s v="No"/>
    <s v="Y"/>
    <n v="3"/>
    <n v="-2"/>
    <n v="0"/>
    <n v="52"/>
    <x v="1"/>
    <m/>
    <n v="0"/>
    <n v="1"/>
    <n v="585"/>
    <n v="29"/>
    <s v="Master's Degree"/>
    <n v="1"/>
    <n v="1"/>
    <n v="40"/>
    <n v="3"/>
    <n v="1"/>
    <n v="4"/>
    <n v="3482"/>
    <n v="19788"/>
    <n v="2"/>
    <n v="15"/>
    <n v="3"/>
    <n v="2"/>
    <n v="80"/>
    <x v="3"/>
    <n v="16"/>
    <n v="2"/>
    <n v="9"/>
    <n v="8"/>
    <n v="0"/>
    <n v="0"/>
  </r>
  <r>
    <s v="No"/>
    <s v="Non-Travel"/>
    <x v="1"/>
    <s v="Current Employees"/>
    <x v="0"/>
    <x v="3"/>
    <s v="STAFF-1612"/>
    <n v="1612"/>
    <x v="1"/>
    <x v="0"/>
    <x v="1"/>
    <s v="No"/>
    <s v="Y"/>
    <n v="2"/>
    <n v="-2"/>
    <n v="0"/>
    <n v="45"/>
    <x v="1"/>
    <m/>
    <n v="0"/>
    <n v="1"/>
    <n v="336"/>
    <n v="26"/>
    <s v="Bachelor's Degree"/>
    <n v="1"/>
    <n v="1"/>
    <n v="52"/>
    <n v="2"/>
    <n v="2"/>
    <n v="2"/>
    <n v="4385"/>
    <n v="24162"/>
    <n v="1"/>
    <n v="15"/>
    <n v="3"/>
    <n v="1"/>
    <n v="80"/>
    <x v="1"/>
    <n v="10"/>
    <n v="3"/>
    <n v="10"/>
    <n v="7"/>
    <n v="4"/>
    <n v="5"/>
  </r>
  <r>
    <s v="No"/>
    <s v="Non-Travel"/>
    <x v="1"/>
    <s v="Current Employees"/>
    <x v="0"/>
    <x v="3"/>
    <s v="STAFF-1731"/>
    <n v="1731"/>
    <x v="1"/>
    <x v="0"/>
    <x v="1"/>
    <s v="No"/>
    <s v="Y"/>
    <n v="3"/>
    <n v="-2"/>
    <n v="0"/>
    <n v="47"/>
    <x v="1"/>
    <m/>
    <n v="0"/>
    <n v="1"/>
    <n v="543"/>
    <n v="2"/>
    <s v="Master's Degree"/>
    <n v="1"/>
    <n v="3"/>
    <n v="87"/>
    <n v="3"/>
    <n v="2"/>
    <n v="2"/>
    <n v="4978"/>
    <n v="3536"/>
    <n v="7"/>
    <n v="11"/>
    <n v="3"/>
    <n v="4"/>
    <n v="80"/>
    <x v="1"/>
    <n v="4"/>
    <n v="1"/>
    <n v="1"/>
    <n v="0"/>
    <n v="0"/>
    <n v="0"/>
  </r>
  <r>
    <s v="No"/>
    <s v="Non-Travel"/>
    <x v="1"/>
    <s v="Current Employees"/>
    <x v="0"/>
    <x v="0"/>
    <s v="STAFF-1801"/>
    <n v="1801"/>
    <x v="1"/>
    <x v="0"/>
    <x v="0"/>
    <s v="No"/>
    <s v="Y"/>
    <n v="3"/>
    <n v="-2"/>
    <n v="0"/>
    <n v="46"/>
    <x v="1"/>
    <m/>
    <n v="0"/>
    <n v="1"/>
    <n v="849"/>
    <n v="26"/>
    <s v="Associates Degree"/>
    <n v="1"/>
    <n v="2"/>
    <n v="98"/>
    <n v="2"/>
    <n v="2"/>
    <n v="2"/>
    <n v="7991"/>
    <n v="25166"/>
    <n v="8"/>
    <n v="15"/>
    <n v="3"/>
    <n v="3"/>
    <n v="80"/>
    <x v="0"/>
    <n v="6"/>
    <n v="3"/>
    <n v="2"/>
    <n v="2"/>
    <n v="2"/>
    <n v="2"/>
  </r>
  <r>
    <s v="No"/>
    <s v="Travel_Frequently"/>
    <x v="0"/>
    <s v="Current Employees"/>
    <x v="2"/>
    <x v="5"/>
    <s v="STAFF-1563"/>
    <n v="1563"/>
    <x v="1"/>
    <x v="8"/>
    <x v="1"/>
    <s v="No"/>
    <s v="Y"/>
    <n v="2"/>
    <n v="-2"/>
    <n v="0"/>
    <n v="38"/>
    <x v="1"/>
    <m/>
    <n v="0"/>
    <n v="1"/>
    <n v="888"/>
    <n v="10"/>
    <s v="Master's Degree"/>
    <n v="1"/>
    <n v="3"/>
    <n v="71"/>
    <n v="3"/>
    <n v="2"/>
    <n v="3"/>
    <n v="6077"/>
    <n v="14814"/>
    <n v="3"/>
    <n v="11"/>
    <n v="3"/>
    <n v="3"/>
    <n v="80"/>
    <x v="0"/>
    <n v="10"/>
    <n v="3"/>
    <n v="6"/>
    <n v="3"/>
    <n v="1"/>
    <n v="2"/>
  </r>
  <r>
    <s v="No"/>
    <s v="Travel_Frequently"/>
    <x v="4"/>
    <s v="Current Employees"/>
    <x v="2"/>
    <x v="2"/>
    <s v="STAFF-1746"/>
    <n v="1746"/>
    <x v="1"/>
    <x v="8"/>
    <x v="1"/>
    <s v="No"/>
    <s v="Y"/>
    <n v="2"/>
    <n v="-2"/>
    <n v="0"/>
    <n v="24"/>
    <x v="1"/>
    <m/>
    <n v="0"/>
    <n v="1"/>
    <n v="897"/>
    <n v="10"/>
    <s v="Bachelor's Degree"/>
    <n v="1"/>
    <n v="1"/>
    <n v="59"/>
    <n v="3"/>
    <n v="1"/>
    <n v="4"/>
    <n v="2145"/>
    <n v="2097"/>
    <n v="0"/>
    <n v="14"/>
    <n v="3"/>
    <n v="4"/>
    <n v="80"/>
    <x v="1"/>
    <n v="3"/>
    <n v="3"/>
    <n v="2"/>
    <n v="2"/>
    <n v="2"/>
    <n v="1"/>
  </r>
  <r>
    <s v="No"/>
    <s v="Travel_Frequently"/>
    <x v="2"/>
    <s v="Current Employees"/>
    <x v="1"/>
    <x v="0"/>
    <s v="STAFF-1590"/>
    <n v="1590"/>
    <x v="1"/>
    <x v="4"/>
    <x v="2"/>
    <s v="No"/>
    <s v="Y"/>
    <n v="0"/>
    <n v="-2"/>
    <n v="0"/>
    <n v="29"/>
    <x v="1"/>
    <m/>
    <n v="0"/>
    <n v="1"/>
    <n v="995"/>
    <n v="2"/>
    <s v="High School"/>
    <n v="1"/>
    <n v="1"/>
    <n v="87"/>
    <n v="3"/>
    <n v="2"/>
    <n v="4"/>
    <n v="8853"/>
    <n v="24483"/>
    <n v="1"/>
    <n v="19"/>
    <n v="3"/>
    <n v="4"/>
    <n v="80"/>
    <x v="1"/>
    <n v="6"/>
    <n v="4"/>
    <n v="6"/>
    <n v="4"/>
    <n v="1"/>
    <n v="3"/>
  </r>
  <r>
    <s v="No"/>
    <s v="Travel_Frequently"/>
    <x v="2"/>
    <s v="Current Employees"/>
    <x v="1"/>
    <x v="0"/>
    <s v="STAFF-1615"/>
    <n v="1615"/>
    <x v="1"/>
    <x v="3"/>
    <x v="2"/>
    <s v="No"/>
    <s v="Y"/>
    <n v="3"/>
    <n v="-2"/>
    <n v="0"/>
    <n v="34"/>
    <x v="1"/>
    <m/>
    <n v="0"/>
    <n v="1"/>
    <n v="426"/>
    <n v="10"/>
    <s v="Master's Degree"/>
    <n v="1"/>
    <n v="3"/>
    <n v="42"/>
    <n v="4"/>
    <n v="2"/>
    <n v="4"/>
    <n v="4724"/>
    <n v="17000"/>
    <n v="1"/>
    <n v="13"/>
    <n v="3"/>
    <n v="1"/>
    <n v="80"/>
    <x v="1"/>
    <n v="9"/>
    <n v="3"/>
    <n v="9"/>
    <n v="7"/>
    <n v="7"/>
    <n v="2"/>
  </r>
  <r>
    <s v="No"/>
    <s v="Travel_Frequently"/>
    <x v="2"/>
    <s v="Current Employees"/>
    <x v="1"/>
    <x v="2"/>
    <s v="STAFF-1485"/>
    <n v="1485"/>
    <x v="1"/>
    <x v="7"/>
    <x v="2"/>
    <s v="No"/>
    <s v="Y"/>
    <n v="3"/>
    <n v="-2"/>
    <n v="0"/>
    <n v="34"/>
    <x v="1"/>
    <m/>
    <n v="0"/>
    <n v="1"/>
    <n v="829"/>
    <n v="15"/>
    <s v="Bachelor's Degree"/>
    <n v="1"/>
    <n v="2"/>
    <n v="71"/>
    <n v="3"/>
    <n v="4"/>
    <n v="3"/>
    <n v="17007"/>
    <n v="11929"/>
    <n v="7"/>
    <n v="14"/>
    <n v="3"/>
    <n v="4"/>
    <n v="80"/>
    <x v="3"/>
    <n v="16"/>
    <n v="2"/>
    <n v="14"/>
    <n v="8"/>
    <n v="6"/>
    <n v="9"/>
  </r>
  <r>
    <s v="No"/>
    <s v="Travel_Frequently"/>
    <x v="2"/>
    <s v="Current Employees"/>
    <x v="1"/>
    <x v="1"/>
    <s v="STAFF-1431"/>
    <n v="1431"/>
    <x v="1"/>
    <x v="1"/>
    <x v="2"/>
    <s v="No"/>
    <s v="Y"/>
    <n v="2"/>
    <n v="-2"/>
    <n v="0"/>
    <n v="34"/>
    <x v="1"/>
    <m/>
    <n v="0"/>
    <n v="1"/>
    <n v="560"/>
    <n v="1"/>
    <s v="Master's Degree"/>
    <n v="1"/>
    <n v="4"/>
    <n v="91"/>
    <n v="3"/>
    <n v="1"/>
    <n v="3"/>
    <n v="2996"/>
    <n v="20284"/>
    <n v="5"/>
    <n v="14"/>
    <n v="3"/>
    <n v="3"/>
    <n v="80"/>
    <x v="3"/>
    <n v="10"/>
    <n v="3"/>
    <n v="4"/>
    <n v="3"/>
    <n v="1"/>
    <n v="3"/>
  </r>
  <r>
    <s v="No"/>
    <s v="Travel_Frequently"/>
    <x v="2"/>
    <s v="Current Employees"/>
    <x v="1"/>
    <x v="0"/>
    <s v="STAFF-1653"/>
    <n v="1653"/>
    <x v="1"/>
    <x v="3"/>
    <x v="2"/>
    <s v="No"/>
    <s v="Y"/>
    <n v="6"/>
    <n v="-2"/>
    <n v="0"/>
    <n v="25"/>
    <x v="1"/>
    <m/>
    <n v="0"/>
    <n v="1"/>
    <n v="772"/>
    <n v="2"/>
    <s v="High School"/>
    <n v="1"/>
    <n v="4"/>
    <n v="77"/>
    <n v="4"/>
    <n v="2"/>
    <n v="3"/>
    <n v="5206"/>
    <n v="4973"/>
    <n v="1"/>
    <n v="17"/>
    <n v="3"/>
    <n v="3"/>
    <n v="80"/>
    <x v="3"/>
    <n v="7"/>
    <n v="3"/>
    <n v="7"/>
    <n v="7"/>
    <n v="0"/>
    <n v="7"/>
  </r>
  <r>
    <s v="No"/>
    <s v="Travel_Frequently"/>
    <x v="1"/>
    <s v="Current Employees"/>
    <x v="1"/>
    <x v="0"/>
    <s v="STAFF-1941"/>
    <n v="1941"/>
    <x v="1"/>
    <x v="7"/>
    <x v="1"/>
    <s v="No"/>
    <s v="Y"/>
    <n v="3"/>
    <n v="-2"/>
    <n v="0"/>
    <n v="49"/>
    <x v="1"/>
    <m/>
    <n v="0"/>
    <n v="1"/>
    <n v="1064"/>
    <n v="2"/>
    <s v="High School"/>
    <n v="1"/>
    <n v="2"/>
    <n v="42"/>
    <n v="3"/>
    <n v="5"/>
    <n v="4"/>
    <n v="19161"/>
    <n v="13738"/>
    <n v="3"/>
    <n v="15"/>
    <n v="3"/>
    <n v="4"/>
    <n v="80"/>
    <x v="0"/>
    <n v="28"/>
    <n v="3"/>
    <n v="5"/>
    <n v="4"/>
    <n v="4"/>
    <n v="3"/>
  </r>
  <r>
    <s v="No"/>
    <s v="Travel_Frequently"/>
    <x v="2"/>
    <s v="Current Employees"/>
    <x v="1"/>
    <x v="2"/>
    <s v="STAFF-1852"/>
    <n v="1852"/>
    <x v="1"/>
    <x v="2"/>
    <x v="1"/>
    <s v="No"/>
    <s v="Y"/>
    <n v="3"/>
    <n v="-2"/>
    <n v="0"/>
    <n v="29"/>
    <x v="1"/>
    <m/>
    <n v="0"/>
    <n v="1"/>
    <n v="574"/>
    <n v="20"/>
    <s v="High School"/>
    <n v="1"/>
    <n v="4"/>
    <n v="40"/>
    <n v="3"/>
    <n v="1"/>
    <n v="4"/>
    <n v="3812"/>
    <n v="7003"/>
    <n v="1"/>
    <n v="13"/>
    <n v="3"/>
    <n v="2"/>
    <n v="80"/>
    <x v="0"/>
    <n v="11"/>
    <n v="4"/>
    <n v="11"/>
    <n v="8"/>
    <n v="3"/>
    <n v="10"/>
  </r>
  <r>
    <s v="No"/>
    <s v="Travel_Frequently"/>
    <x v="0"/>
    <s v="Current Employees"/>
    <x v="1"/>
    <x v="0"/>
    <s v="STAFF-1997"/>
    <n v="1997"/>
    <x v="1"/>
    <x v="3"/>
    <x v="1"/>
    <s v="No"/>
    <s v="Y"/>
    <n v="1"/>
    <n v="-2"/>
    <n v="0"/>
    <n v="38"/>
    <x v="1"/>
    <m/>
    <n v="0"/>
    <n v="1"/>
    <n v="508"/>
    <n v="6"/>
    <s v="Master's Degree"/>
    <n v="1"/>
    <n v="1"/>
    <n v="72"/>
    <n v="2"/>
    <n v="2"/>
    <n v="3"/>
    <n v="5321"/>
    <n v="14284"/>
    <n v="2"/>
    <n v="11"/>
    <n v="3"/>
    <n v="4"/>
    <n v="80"/>
    <x v="1"/>
    <n v="10"/>
    <n v="3"/>
    <n v="8"/>
    <n v="3"/>
    <n v="7"/>
    <n v="7"/>
  </r>
  <r>
    <s v="No"/>
    <s v="Travel_Frequently"/>
    <x v="2"/>
    <s v="Current Employees"/>
    <x v="1"/>
    <x v="0"/>
    <s v="STAFF-1720"/>
    <n v="1720"/>
    <x v="1"/>
    <x v="1"/>
    <x v="1"/>
    <s v="No"/>
    <s v="Y"/>
    <n v="3"/>
    <n v="-2"/>
    <n v="0"/>
    <n v="32"/>
    <x v="1"/>
    <m/>
    <n v="0"/>
    <n v="1"/>
    <n v="585"/>
    <n v="10"/>
    <s v="Bachelor's Degree"/>
    <n v="1"/>
    <n v="1"/>
    <n v="56"/>
    <n v="3"/>
    <n v="1"/>
    <n v="3"/>
    <n v="3433"/>
    <n v="17360"/>
    <n v="6"/>
    <n v="13"/>
    <n v="3"/>
    <n v="1"/>
    <n v="80"/>
    <x v="1"/>
    <n v="10"/>
    <n v="2"/>
    <n v="5"/>
    <n v="2"/>
    <n v="1"/>
    <n v="3"/>
  </r>
  <r>
    <s v="No"/>
    <s v="Travel_Frequently"/>
    <x v="2"/>
    <s v="Current Employees"/>
    <x v="1"/>
    <x v="1"/>
    <s v="STAFF-1918"/>
    <n v="1918"/>
    <x v="1"/>
    <x v="2"/>
    <x v="1"/>
    <s v="No"/>
    <s v="Y"/>
    <n v="3"/>
    <n v="-2"/>
    <n v="0"/>
    <n v="26"/>
    <x v="1"/>
    <m/>
    <n v="0"/>
    <n v="1"/>
    <n v="1096"/>
    <n v="6"/>
    <s v="Bachelor's Degree"/>
    <n v="1"/>
    <n v="3"/>
    <n v="61"/>
    <n v="4"/>
    <n v="1"/>
    <n v="4"/>
    <n v="2544"/>
    <n v="7102"/>
    <n v="0"/>
    <n v="18"/>
    <n v="3"/>
    <n v="1"/>
    <n v="80"/>
    <x v="1"/>
    <n v="8"/>
    <n v="3"/>
    <n v="7"/>
    <n v="7"/>
    <n v="7"/>
    <n v="7"/>
  </r>
  <r>
    <s v="No"/>
    <s v="Travel_Frequently"/>
    <x v="0"/>
    <s v="Current Employees"/>
    <x v="1"/>
    <x v="2"/>
    <s v="STAFF-2061"/>
    <n v="2061"/>
    <x v="1"/>
    <x v="2"/>
    <x v="1"/>
    <s v="No"/>
    <s v="Y"/>
    <n v="3"/>
    <n v="-2"/>
    <n v="0"/>
    <n v="36"/>
    <x v="1"/>
    <m/>
    <n v="0"/>
    <n v="1"/>
    <n v="884"/>
    <n v="23"/>
    <s v="Associates Degree"/>
    <n v="1"/>
    <n v="3"/>
    <n v="41"/>
    <n v="4"/>
    <n v="2"/>
    <n v="4"/>
    <n v="2571"/>
    <n v="12290"/>
    <n v="4"/>
    <n v="17"/>
    <n v="3"/>
    <n v="3"/>
    <n v="80"/>
    <x v="1"/>
    <n v="17"/>
    <n v="3"/>
    <n v="5"/>
    <n v="2"/>
    <n v="0"/>
    <n v="3"/>
  </r>
  <r>
    <s v="No"/>
    <s v="Travel_Frequently"/>
    <x v="2"/>
    <s v="Current Employees"/>
    <x v="1"/>
    <x v="4"/>
    <s v="STAFF-1597"/>
    <n v="1597"/>
    <x v="1"/>
    <x v="4"/>
    <x v="1"/>
    <s v="No"/>
    <s v="Y"/>
    <n v="3"/>
    <n v="-2"/>
    <n v="0"/>
    <n v="34"/>
    <x v="1"/>
    <m/>
    <n v="0"/>
    <n v="1"/>
    <n v="653"/>
    <n v="10"/>
    <s v="Master's Degree"/>
    <n v="1"/>
    <n v="4"/>
    <n v="92"/>
    <n v="2"/>
    <n v="2"/>
    <n v="4"/>
    <n v="5063"/>
    <n v="15332"/>
    <n v="1"/>
    <n v="14"/>
    <n v="3"/>
    <n v="2"/>
    <n v="80"/>
    <x v="1"/>
    <n v="8"/>
    <n v="2"/>
    <n v="8"/>
    <n v="2"/>
    <n v="7"/>
    <n v="7"/>
  </r>
  <r>
    <s v="No"/>
    <s v="Travel_Frequently"/>
    <x v="0"/>
    <s v="Current Employees"/>
    <x v="1"/>
    <x v="0"/>
    <s v="STAFF-1668"/>
    <n v="1668"/>
    <x v="1"/>
    <x v="1"/>
    <x v="1"/>
    <s v="No"/>
    <s v="Y"/>
    <n v="4"/>
    <n v="-2"/>
    <n v="0"/>
    <n v="38"/>
    <x v="1"/>
    <m/>
    <n v="0"/>
    <n v="1"/>
    <n v="1189"/>
    <n v="1"/>
    <s v="Bachelor's Degree"/>
    <n v="1"/>
    <n v="4"/>
    <n v="90"/>
    <n v="3"/>
    <n v="2"/>
    <n v="4"/>
    <n v="4735"/>
    <n v="9867"/>
    <n v="7"/>
    <n v="15"/>
    <n v="3"/>
    <n v="4"/>
    <n v="80"/>
    <x v="3"/>
    <n v="19"/>
    <n v="4"/>
    <n v="13"/>
    <n v="11"/>
    <n v="2"/>
    <n v="9"/>
  </r>
  <r>
    <s v="No"/>
    <s v="Travel_Frequently"/>
    <x v="1"/>
    <s v="Current Employees"/>
    <x v="1"/>
    <x v="2"/>
    <s v="STAFF-1922"/>
    <n v="1922"/>
    <x v="1"/>
    <x v="4"/>
    <x v="0"/>
    <s v="No"/>
    <s v="Y"/>
    <n v="3"/>
    <n v="-2"/>
    <n v="0"/>
    <n v="45"/>
    <x v="1"/>
    <m/>
    <n v="0"/>
    <n v="1"/>
    <n v="1297"/>
    <n v="1"/>
    <s v="Master's Degree"/>
    <n v="1"/>
    <n v="2"/>
    <n v="44"/>
    <n v="3"/>
    <n v="2"/>
    <n v="3"/>
    <n v="5399"/>
    <n v="14511"/>
    <n v="4"/>
    <n v="12"/>
    <n v="3"/>
    <n v="3"/>
    <n v="80"/>
    <x v="0"/>
    <n v="12"/>
    <n v="3"/>
    <n v="4"/>
    <n v="2"/>
    <n v="0"/>
    <n v="3"/>
  </r>
  <r>
    <s v="No"/>
    <s v="Travel_Frequently"/>
    <x v="0"/>
    <s v="Current Employees"/>
    <x v="1"/>
    <x v="0"/>
    <s v="STAFF-1412"/>
    <n v="1412"/>
    <x v="1"/>
    <x v="3"/>
    <x v="0"/>
    <s v="No"/>
    <s v="Y"/>
    <n v="2"/>
    <n v="-2"/>
    <n v="0"/>
    <n v="35"/>
    <x v="1"/>
    <m/>
    <n v="0"/>
    <n v="1"/>
    <n v="200"/>
    <n v="18"/>
    <s v="Associates Degree"/>
    <n v="1"/>
    <n v="3"/>
    <n v="60"/>
    <n v="3"/>
    <n v="3"/>
    <n v="4"/>
    <n v="9362"/>
    <n v="19944"/>
    <n v="2"/>
    <n v="11"/>
    <n v="3"/>
    <n v="3"/>
    <n v="80"/>
    <x v="0"/>
    <n v="10"/>
    <n v="3"/>
    <n v="2"/>
    <n v="2"/>
    <n v="2"/>
    <n v="2"/>
  </r>
  <r>
    <s v="No"/>
    <s v="Travel_Frequently"/>
    <x v="2"/>
    <s v="Current Employees"/>
    <x v="1"/>
    <x v="2"/>
    <s v="STAFF-1648"/>
    <n v="1648"/>
    <x v="1"/>
    <x v="1"/>
    <x v="0"/>
    <s v="No"/>
    <s v="Y"/>
    <n v="0"/>
    <n v="-2"/>
    <n v="0"/>
    <n v="27"/>
    <x v="1"/>
    <m/>
    <n v="0"/>
    <n v="1"/>
    <n v="591"/>
    <n v="2"/>
    <s v="Bachelor's Degree"/>
    <n v="1"/>
    <n v="4"/>
    <n v="87"/>
    <n v="3"/>
    <n v="1"/>
    <n v="4"/>
    <n v="2580"/>
    <n v="6297"/>
    <n v="2"/>
    <n v="13"/>
    <n v="3"/>
    <n v="3"/>
    <n v="80"/>
    <x v="0"/>
    <n v="6"/>
    <n v="2"/>
    <n v="4"/>
    <n v="2"/>
    <n v="1"/>
    <n v="2"/>
  </r>
  <r>
    <s v="No"/>
    <s v="Travel_Frequently"/>
    <x v="0"/>
    <s v="Current Employees"/>
    <x v="0"/>
    <x v="0"/>
    <s v="STAFF-1812"/>
    <n v="1812"/>
    <x v="1"/>
    <x v="0"/>
    <x v="2"/>
    <s v="No"/>
    <s v="Y"/>
    <n v="6"/>
    <n v="-2"/>
    <n v="0"/>
    <n v="39"/>
    <x v="1"/>
    <m/>
    <n v="0"/>
    <n v="1"/>
    <n v="766"/>
    <n v="20"/>
    <s v="Bachelor's Degree"/>
    <n v="1"/>
    <n v="3"/>
    <n v="83"/>
    <n v="3"/>
    <n v="2"/>
    <n v="4"/>
    <n v="4127"/>
    <n v="19188"/>
    <n v="2"/>
    <n v="18"/>
    <n v="3"/>
    <n v="4"/>
    <n v="80"/>
    <x v="1"/>
    <n v="7"/>
    <n v="3"/>
    <n v="2"/>
    <n v="1"/>
    <n v="2"/>
    <n v="2"/>
  </r>
  <r>
    <s v="No"/>
    <s v="Travel_Frequently"/>
    <x v="0"/>
    <s v="Current Employees"/>
    <x v="0"/>
    <x v="2"/>
    <s v="STAFF-1700"/>
    <n v="1700"/>
    <x v="1"/>
    <x v="0"/>
    <x v="2"/>
    <s v="No"/>
    <s v="Y"/>
    <n v="2"/>
    <n v="-2"/>
    <n v="0"/>
    <n v="37"/>
    <x v="1"/>
    <m/>
    <n v="0"/>
    <n v="1"/>
    <n v="1278"/>
    <n v="1"/>
    <s v="Master's Degree"/>
    <n v="1"/>
    <n v="3"/>
    <n v="31"/>
    <n v="1"/>
    <n v="2"/>
    <n v="4"/>
    <n v="9525"/>
    <n v="7677"/>
    <n v="1"/>
    <n v="14"/>
    <n v="3"/>
    <n v="3"/>
    <n v="80"/>
    <x v="3"/>
    <n v="6"/>
    <n v="2"/>
    <n v="6"/>
    <n v="3"/>
    <n v="1"/>
    <n v="3"/>
  </r>
  <r>
    <s v="No"/>
    <s v="Travel_Frequently"/>
    <x v="1"/>
    <s v="Current Employees"/>
    <x v="0"/>
    <x v="2"/>
    <s v="STAFF-2065"/>
    <n v="2065"/>
    <x v="1"/>
    <x v="0"/>
    <x v="1"/>
    <s v="No"/>
    <s v="Y"/>
    <n v="3"/>
    <n v="-2"/>
    <n v="0"/>
    <n v="49"/>
    <x v="1"/>
    <m/>
    <n v="0"/>
    <n v="1"/>
    <n v="1023"/>
    <n v="2"/>
    <s v="Bachelor's Degree"/>
    <n v="1"/>
    <n v="4"/>
    <n v="63"/>
    <n v="2"/>
    <n v="2"/>
    <n v="2"/>
    <n v="5390"/>
    <n v="13243"/>
    <n v="2"/>
    <n v="14"/>
    <n v="3"/>
    <n v="4"/>
    <n v="80"/>
    <x v="0"/>
    <n v="17"/>
    <n v="2"/>
    <n v="9"/>
    <n v="6"/>
    <n v="0"/>
    <n v="8"/>
  </r>
  <r>
    <s v="No"/>
    <s v="Travel_Frequently"/>
    <x v="2"/>
    <s v="Current Employees"/>
    <x v="0"/>
    <x v="2"/>
    <s v="STAFF-1477"/>
    <n v="1477"/>
    <x v="1"/>
    <x v="0"/>
    <x v="1"/>
    <s v="No"/>
    <s v="Y"/>
    <n v="2"/>
    <n v="-2"/>
    <n v="0"/>
    <n v="33"/>
    <x v="1"/>
    <m/>
    <n v="0"/>
    <n v="1"/>
    <n v="430"/>
    <n v="7"/>
    <s v="Bachelor's Degree"/>
    <n v="1"/>
    <n v="4"/>
    <n v="54"/>
    <n v="3"/>
    <n v="2"/>
    <n v="3"/>
    <n v="4373"/>
    <n v="17456"/>
    <n v="0"/>
    <n v="14"/>
    <n v="3"/>
    <n v="1"/>
    <n v="80"/>
    <x v="3"/>
    <n v="5"/>
    <n v="3"/>
    <n v="4"/>
    <n v="3"/>
    <n v="0"/>
    <n v="3"/>
  </r>
  <r>
    <s v="No"/>
    <s v="Travel_Frequently"/>
    <x v="2"/>
    <s v="Current Employees"/>
    <x v="0"/>
    <x v="0"/>
    <s v="STAFF-1507"/>
    <n v="1507"/>
    <x v="1"/>
    <x v="0"/>
    <x v="0"/>
    <s v="No"/>
    <s v="Y"/>
    <n v="5"/>
    <n v="-2"/>
    <n v="0"/>
    <n v="28"/>
    <x v="1"/>
    <m/>
    <n v="0"/>
    <n v="1"/>
    <n v="467"/>
    <n v="7"/>
    <s v="Bachelor's Degree"/>
    <n v="1"/>
    <n v="3"/>
    <n v="55"/>
    <n v="3"/>
    <n v="2"/>
    <n v="3"/>
    <n v="4898"/>
    <n v="11827"/>
    <n v="0"/>
    <n v="14"/>
    <n v="3"/>
    <n v="4"/>
    <n v="80"/>
    <x v="0"/>
    <n v="5"/>
    <n v="3"/>
    <n v="4"/>
    <n v="2"/>
    <n v="1"/>
    <n v="3"/>
  </r>
  <r>
    <s v="No"/>
    <s v="Travel_Frequently"/>
    <x v="2"/>
    <s v="Current Employees"/>
    <x v="0"/>
    <x v="1"/>
    <s v="STAFF-1613"/>
    <n v="1613"/>
    <x v="1"/>
    <x v="0"/>
    <x v="0"/>
    <s v="No"/>
    <s v="Y"/>
    <n v="3"/>
    <n v="-2"/>
    <n v="0"/>
    <n v="31"/>
    <x v="1"/>
    <m/>
    <n v="0"/>
    <n v="1"/>
    <n v="715"/>
    <n v="2"/>
    <s v="Master's Degree"/>
    <n v="1"/>
    <n v="4"/>
    <n v="54"/>
    <n v="3"/>
    <n v="2"/>
    <n v="3"/>
    <n v="5332"/>
    <n v="21602"/>
    <n v="7"/>
    <n v="13"/>
    <n v="3"/>
    <n v="4"/>
    <n v="80"/>
    <x v="0"/>
    <n v="10"/>
    <n v="3"/>
    <n v="5"/>
    <n v="2"/>
    <n v="0"/>
    <n v="3"/>
  </r>
  <r>
    <s v="No"/>
    <s v="Travel_Frequently"/>
    <x v="2"/>
    <s v="Current Employees"/>
    <x v="0"/>
    <x v="3"/>
    <s v="STAFF-1853"/>
    <n v="1853"/>
    <x v="1"/>
    <x v="0"/>
    <x v="0"/>
    <s v="No"/>
    <s v="Y"/>
    <n v="2"/>
    <n v="-2"/>
    <n v="0"/>
    <n v="32"/>
    <x v="1"/>
    <m/>
    <n v="0"/>
    <n v="1"/>
    <n v="1318"/>
    <n v="10"/>
    <s v="Master's Degree"/>
    <n v="1"/>
    <n v="4"/>
    <n v="79"/>
    <n v="3"/>
    <n v="2"/>
    <n v="2"/>
    <n v="4648"/>
    <n v="26075"/>
    <n v="8"/>
    <n v="13"/>
    <n v="3"/>
    <n v="3"/>
    <n v="80"/>
    <x v="0"/>
    <n v="4"/>
    <n v="4"/>
    <n v="0"/>
    <n v="0"/>
    <n v="0"/>
    <n v="0"/>
  </r>
  <r>
    <s v="No"/>
    <s v="Travel_Rarely"/>
    <x v="0"/>
    <s v="Current Employees"/>
    <x v="2"/>
    <x v="1"/>
    <s v="STAFF-1794"/>
    <n v="1794"/>
    <x v="1"/>
    <x v="8"/>
    <x v="2"/>
    <s v="No"/>
    <s v="Y"/>
    <n v="4"/>
    <n v="-2"/>
    <n v="0"/>
    <n v="37"/>
    <x v="1"/>
    <m/>
    <n v="0"/>
    <n v="1"/>
    <n v="1239"/>
    <n v="8"/>
    <s v="Associates Degree"/>
    <n v="1"/>
    <n v="3"/>
    <n v="89"/>
    <n v="3"/>
    <n v="2"/>
    <n v="2"/>
    <n v="4071"/>
    <n v="12832"/>
    <n v="2"/>
    <n v="13"/>
    <n v="3"/>
    <n v="3"/>
    <n v="80"/>
    <x v="0"/>
    <n v="19"/>
    <n v="2"/>
    <n v="10"/>
    <n v="0"/>
    <n v="4"/>
    <n v="7"/>
  </r>
  <r>
    <s v="No"/>
    <s v="Travel_Rarely"/>
    <x v="2"/>
    <s v="Current Employees"/>
    <x v="2"/>
    <x v="2"/>
    <s v="STAFF-1865"/>
    <n v="1865"/>
    <x v="1"/>
    <x v="8"/>
    <x v="1"/>
    <s v="No"/>
    <s v="Y"/>
    <n v="3"/>
    <n v="-2"/>
    <n v="0"/>
    <n v="29"/>
    <x v="1"/>
    <m/>
    <n v="0"/>
    <n v="1"/>
    <n v="352"/>
    <n v="6"/>
    <s v="High School"/>
    <n v="1"/>
    <n v="4"/>
    <n v="87"/>
    <n v="2"/>
    <n v="1"/>
    <n v="2"/>
    <n v="2804"/>
    <n v="15434"/>
    <n v="1"/>
    <n v="11"/>
    <n v="3"/>
    <n v="4"/>
    <n v="80"/>
    <x v="0"/>
    <n v="1"/>
    <n v="3"/>
    <n v="1"/>
    <n v="0"/>
    <n v="0"/>
    <n v="0"/>
  </r>
  <r>
    <s v="No"/>
    <s v="Travel_Rarely"/>
    <x v="2"/>
    <s v="Current Employees"/>
    <x v="2"/>
    <x v="1"/>
    <s v="STAFF-1419"/>
    <n v="1419"/>
    <x v="1"/>
    <x v="8"/>
    <x v="0"/>
    <s v="No"/>
    <s v="Y"/>
    <n v="3"/>
    <n v="-2"/>
    <n v="0"/>
    <n v="29"/>
    <x v="1"/>
    <m/>
    <n v="0"/>
    <n v="1"/>
    <n v="332"/>
    <n v="17"/>
    <s v="Bachelor's Degree"/>
    <n v="1"/>
    <n v="2"/>
    <n v="51"/>
    <n v="2"/>
    <n v="3"/>
    <n v="3"/>
    <n v="7988"/>
    <n v="9769"/>
    <n v="1"/>
    <n v="13"/>
    <n v="3"/>
    <n v="1"/>
    <n v="80"/>
    <x v="0"/>
    <n v="10"/>
    <n v="2"/>
    <n v="10"/>
    <n v="9"/>
    <n v="0"/>
    <n v="9"/>
  </r>
  <r>
    <s v="No"/>
    <s v="Travel_Rarely"/>
    <x v="0"/>
    <s v="Current Employees"/>
    <x v="2"/>
    <x v="0"/>
    <s v="STAFF-1778"/>
    <n v="1778"/>
    <x v="1"/>
    <x v="8"/>
    <x v="0"/>
    <s v="No"/>
    <s v="Y"/>
    <n v="5"/>
    <n v="-2"/>
    <n v="0"/>
    <n v="43"/>
    <x v="1"/>
    <m/>
    <n v="0"/>
    <n v="1"/>
    <n v="244"/>
    <n v="2"/>
    <s v="Bachelor's Degree"/>
    <n v="1"/>
    <n v="2"/>
    <n v="97"/>
    <n v="3"/>
    <n v="1"/>
    <n v="4"/>
    <n v="3539"/>
    <n v="5033"/>
    <n v="0"/>
    <n v="13"/>
    <n v="3"/>
    <n v="2"/>
    <n v="80"/>
    <x v="0"/>
    <n v="10"/>
    <n v="3"/>
    <n v="9"/>
    <n v="7"/>
    <n v="1"/>
    <n v="8"/>
  </r>
  <r>
    <s v="No"/>
    <s v="Travel_Rarely"/>
    <x v="3"/>
    <s v="Current Employees"/>
    <x v="1"/>
    <x v="4"/>
    <s v="STAFF-1694"/>
    <n v="1694"/>
    <x v="1"/>
    <x v="1"/>
    <x v="2"/>
    <s v="No"/>
    <s v="Y"/>
    <n v="1"/>
    <n v="-2"/>
    <n v="0"/>
    <n v="55"/>
    <x v="1"/>
    <m/>
    <n v="0"/>
    <n v="1"/>
    <n v="1441"/>
    <n v="22"/>
    <s v="Bachelor's Degree"/>
    <n v="1"/>
    <n v="4"/>
    <n v="94"/>
    <n v="2"/>
    <n v="1"/>
    <n v="4"/>
    <n v="3537"/>
    <n v="23737"/>
    <n v="5"/>
    <n v="12"/>
    <n v="3"/>
    <n v="4"/>
    <n v="80"/>
    <x v="1"/>
    <n v="8"/>
    <n v="3"/>
    <n v="4"/>
    <n v="2"/>
    <n v="1"/>
    <n v="2"/>
  </r>
  <r>
    <s v="No"/>
    <s v="Travel_Rarely"/>
    <x v="2"/>
    <s v="Current Employees"/>
    <x v="1"/>
    <x v="0"/>
    <s v="STAFF-1506"/>
    <n v="1506"/>
    <x v="1"/>
    <x v="1"/>
    <x v="2"/>
    <s v="No"/>
    <s v="Y"/>
    <n v="2"/>
    <n v="-2"/>
    <n v="0"/>
    <n v="28"/>
    <x v="1"/>
    <m/>
    <n v="0"/>
    <n v="1"/>
    <n v="1423"/>
    <n v="1"/>
    <s v="Bachelor's Degree"/>
    <n v="1"/>
    <n v="1"/>
    <n v="72"/>
    <n v="2"/>
    <n v="1"/>
    <n v="3"/>
    <n v="1563"/>
    <n v="12530"/>
    <n v="1"/>
    <n v="14"/>
    <n v="3"/>
    <n v="4"/>
    <n v="80"/>
    <x v="1"/>
    <n v="1"/>
    <n v="1"/>
    <n v="1"/>
    <n v="0"/>
    <n v="0"/>
    <n v="0"/>
  </r>
  <r>
    <s v="No"/>
    <s v="Travel_Rarely"/>
    <x v="0"/>
    <s v="Current Employees"/>
    <x v="1"/>
    <x v="0"/>
    <s v="STAFF-1892"/>
    <n v="1892"/>
    <x v="1"/>
    <x v="5"/>
    <x v="2"/>
    <s v="No"/>
    <s v="Y"/>
    <n v="3"/>
    <n v="-2"/>
    <n v="0"/>
    <n v="40"/>
    <x v="1"/>
    <m/>
    <n v="0"/>
    <n v="1"/>
    <n v="1137"/>
    <n v="1"/>
    <s v="Master's Degree"/>
    <n v="1"/>
    <n v="1"/>
    <n v="98"/>
    <n v="3"/>
    <n v="4"/>
    <n v="3"/>
    <n v="16823"/>
    <n v="18991"/>
    <n v="2"/>
    <n v="11"/>
    <n v="3"/>
    <n v="1"/>
    <n v="80"/>
    <x v="1"/>
    <n v="22"/>
    <n v="3"/>
    <n v="19"/>
    <n v="7"/>
    <n v="11"/>
    <n v="16"/>
  </r>
  <r>
    <s v="No"/>
    <s v="Travel_Rarely"/>
    <x v="2"/>
    <s v="Current Employees"/>
    <x v="1"/>
    <x v="0"/>
    <s v="STAFF-1881"/>
    <n v="1881"/>
    <x v="1"/>
    <x v="2"/>
    <x v="2"/>
    <s v="No"/>
    <s v="Y"/>
    <n v="2"/>
    <n v="-2"/>
    <n v="0"/>
    <n v="31"/>
    <x v="1"/>
    <m/>
    <n v="0"/>
    <n v="1"/>
    <n v="311"/>
    <n v="20"/>
    <s v="Bachelor's Degree"/>
    <n v="1"/>
    <n v="2"/>
    <n v="89"/>
    <n v="3"/>
    <n v="2"/>
    <n v="3"/>
    <n v="4197"/>
    <n v="18624"/>
    <n v="1"/>
    <n v="11"/>
    <n v="3"/>
    <n v="1"/>
    <n v="80"/>
    <x v="1"/>
    <n v="10"/>
    <n v="3"/>
    <n v="10"/>
    <n v="8"/>
    <n v="0"/>
    <n v="2"/>
  </r>
  <r>
    <s v="No"/>
    <s v="Travel_Rarely"/>
    <x v="0"/>
    <s v="Current Employees"/>
    <x v="1"/>
    <x v="2"/>
    <s v="STAFF-1627"/>
    <n v="1627"/>
    <x v="1"/>
    <x v="2"/>
    <x v="2"/>
    <s v="No"/>
    <s v="Y"/>
    <n v="3"/>
    <n v="-2"/>
    <n v="0"/>
    <n v="39"/>
    <x v="1"/>
    <m/>
    <n v="0"/>
    <n v="1"/>
    <n v="170"/>
    <n v="3"/>
    <s v="Associates Degree"/>
    <n v="1"/>
    <n v="3"/>
    <n v="76"/>
    <n v="2"/>
    <n v="2"/>
    <n v="3"/>
    <n v="3069"/>
    <n v="10302"/>
    <n v="0"/>
    <n v="15"/>
    <n v="3"/>
    <n v="4"/>
    <n v="80"/>
    <x v="1"/>
    <n v="11"/>
    <n v="3"/>
    <n v="10"/>
    <n v="8"/>
    <n v="0"/>
    <n v="7"/>
  </r>
  <r>
    <s v="No"/>
    <s v="Travel_Rarely"/>
    <x v="0"/>
    <s v="Current Employees"/>
    <x v="1"/>
    <x v="2"/>
    <s v="STAFF-1474"/>
    <n v="1474"/>
    <x v="1"/>
    <x v="1"/>
    <x v="2"/>
    <s v="No"/>
    <s v="Y"/>
    <n v="3"/>
    <n v="-2"/>
    <n v="0"/>
    <n v="40"/>
    <x v="1"/>
    <m/>
    <n v="0"/>
    <n v="1"/>
    <n v="896"/>
    <n v="2"/>
    <s v="Bachelor's Degree"/>
    <n v="1"/>
    <n v="3"/>
    <n v="68"/>
    <n v="3"/>
    <n v="1"/>
    <n v="3"/>
    <n v="2345"/>
    <n v="8045"/>
    <n v="2"/>
    <n v="14"/>
    <n v="3"/>
    <n v="3"/>
    <n v="80"/>
    <x v="1"/>
    <n v="8"/>
    <n v="4"/>
    <n v="3"/>
    <n v="1"/>
    <n v="1"/>
    <n v="2"/>
  </r>
  <r>
    <s v="No"/>
    <s v="Travel_Rarely"/>
    <x v="1"/>
    <s v="Current Employees"/>
    <x v="1"/>
    <x v="0"/>
    <s v="STAFF-1857"/>
    <n v="1857"/>
    <x v="1"/>
    <x v="3"/>
    <x v="2"/>
    <s v="No"/>
    <s v="Y"/>
    <n v="4"/>
    <n v="-2"/>
    <n v="0"/>
    <n v="46"/>
    <x v="1"/>
    <m/>
    <n v="0"/>
    <n v="1"/>
    <n v="706"/>
    <n v="2"/>
    <s v="Associates Degree"/>
    <n v="1"/>
    <n v="4"/>
    <n v="82"/>
    <n v="3"/>
    <n v="3"/>
    <n v="4"/>
    <n v="8578"/>
    <n v="19989"/>
    <n v="3"/>
    <n v="14"/>
    <n v="3"/>
    <n v="3"/>
    <n v="80"/>
    <x v="1"/>
    <n v="12"/>
    <n v="2"/>
    <n v="9"/>
    <n v="8"/>
    <n v="4"/>
    <n v="7"/>
  </r>
  <r>
    <s v="No"/>
    <s v="Travel_Rarely"/>
    <x v="0"/>
    <s v="Current Employees"/>
    <x v="1"/>
    <x v="4"/>
    <s v="STAFF-1599"/>
    <n v="1599"/>
    <x v="1"/>
    <x v="2"/>
    <x v="2"/>
    <s v="No"/>
    <s v="Y"/>
    <n v="0"/>
    <n v="-2"/>
    <n v="0"/>
    <n v="43"/>
    <x v="1"/>
    <m/>
    <n v="0"/>
    <n v="1"/>
    <n v="990"/>
    <n v="27"/>
    <s v="Bachelor's Degree"/>
    <n v="1"/>
    <n v="4"/>
    <n v="87"/>
    <n v="4"/>
    <n v="1"/>
    <n v="4"/>
    <n v="4876"/>
    <n v="5855"/>
    <n v="5"/>
    <n v="12"/>
    <n v="3"/>
    <n v="3"/>
    <n v="80"/>
    <x v="1"/>
    <n v="8"/>
    <n v="3"/>
    <n v="6"/>
    <n v="4"/>
    <n v="0"/>
    <n v="2"/>
  </r>
  <r>
    <s v="No"/>
    <s v="Travel_Rarely"/>
    <x v="0"/>
    <s v="Current Employees"/>
    <x v="1"/>
    <x v="0"/>
    <s v="STAFF-1940"/>
    <n v="1940"/>
    <x v="1"/>
    <x v="1"/>
    <x v="2"/>
    <s v="No"/>
    <s v="Y"/>
    <n v="0"/>
    <n v="-2"/>
    <n v="0"/>
    <n v="38"/>
    <x v="1"/>
    <m/>
    <n v="0"/>
    <n v="1"/>
    <n v="1206"/>
    <n v="9"/>
    <s v="Associates Degree"/>
    <n v="1"/>
    <n v="2"/>
    <n v="71"/>
    <n v="3"/>
    <n v="1"/>
    <n v="4"/>
    <n v="4771"/>
    <n v="14293"/>
    <n v="2"/>
    <n v="19"/>
    <n v="3"/>
    <n v="4"/>
    <n v="80"/>
    <x v="3"/>
    <n v="10"/>
    <n v="4"/>
    <n v="5"/>
    <n v="2"/>
    <n v="0"/>
    <n v="3"/>
  </r>
  <r>
    <s v="No"/>
    <s v="Travel_Rarely"/>
    <x v="3"/>
    <s v="Current Employees"/>
    <x v="1"/>
    <x v="2"/>
    <s v="STAFF-1424"/>
    <n v="1424"/>
    <x v="1"/>
    <x v="7"/>
    <x v="2"/>
    <s v="No"/>
    <s v="Y"/>
    <n v="4"/>
    <n v="-2"/>
    <n v="0"/>
    <n v="55"/>
    <x v="1"/>
    <m/>
    <n v="0"/>
    <n v="1"/>
    <n v="1136"/>
    <n v="1"/>
    <s v="Master's Degree"/>
    <n v="1"/>
    <n v="2"/>
    <n v="81"/>
    <n v="4"/>
    <n v="4"/>
    <n v="4"/>
    <n v="14732"/>
    <n v="12414"/>
    <n v="2"/>
    <n v="13"/>
    <n v="3"/>
    <n v="4"/>
    <n v="80"/>
    <x v="3"/>
    <n v="31"/>
    <n v="4"/>
    <n v="7"/>
    <n v="7"/>
    <n v="0"/>
    <n v="0"/>
  </r>
  <r>
    <s v="No"/>
    <s v="Travel_Rarely"/>
    <x v="1"/>
    <s v="Current Employees"/>
    <x v="1"/>
    <x v="0"/>
    <s v="STAFF-1484"/>
    <n v="1484"/>
    <x v="1"/>
    <x v="4"/>
    <x v="2"/>
    <s v="No"/>
    <s v="Y"/>
    <n v="3"/>
    <n v="-2"/>
    <n v="0"/>
    <n v="49"/>
    <x v="1"/>
    <m/>
    <n v="0"/>
    <n v="1"/>
    <n v="1490"/>
    <n v="7"/>
    <s v="Master's Degree"/>
    <n v="1"/>
    <n v="3"/>
    <n v="35"/>
    <n v="3"/>
    <n v="3"/>
    <n v="2"/>
    <n v="10466"/>
    <n v="20948"/>
    <n v="3"/>
    <n v="14"/>
    <n v="3"/>
    <n v="2"/>
    <n v="80"/>
    <x v="3"/>
    <n v="29"/>
    <n v="3"/>
    <n v="8"/>
    <n v="7"/>
    <n v="0"/>
    <n v="7"/>
  </r>
  <r>
    <s v="No"/>
    <s v="Travel_Rarely"/>
    <x v="2"/>
    <s v="Current Employees"/>
    <x v="1"/>
    <x v="0"/>
    <s v="STAFF-1859"/>
    <n v="1859"/>
    <x v="1"/>
    <x v="4"/>
    <x v="2"/>
    <s v="No"/>
    <s v="Y"/>
    <n v="3"/>
    <n v="-2"/>
    <n v="0"/>
    <n v="29"/>
    <x v="1"/>
    <m/>
    <n v="0"/>
    <n v="1"/>
    <n v="726"/>
    <n v="29"/>
    <s v="High School"/>
    <n v="1"/>
    <n v="4"/>
    <n v="93"/>
    <n v="1"/>
    <n v="2"/>
    <n v="3"/>
    <n v="6384"/>
    <n v="21143"/>
    <n v="8"/>
    <n v="17"/>
    <n v="3"/>
    <n v="4"/>
    <n v="80"/>
    <x v="3"/>
    <n v="11"/>
    <n v="3"/>
    <n v="7"/>
    <n v="0"/>
    <n v="1"/>
    <n v="6"/>
  </r>
  <r>
    <s v="No"/>
    <s v="Travel_Rarely"/>
    <x v="2"/>
    <s v="Current Employees"/>
    <x v="1"/>
    <x v="1"/>
    <s v="STAFF-1619"/>
    <n v="1619"/>
    <x v="1"/>
    <x v="2"/>
    <x v="2"/>
    <s v="No"/>
    <s v="Y"/>
    <n v="3"/>
    <n v="-2"/>
    <n v="0"/>
    <n v="27"/>
    <x v="1"/>
    <m/>
    <n v="0"/>
    <n v="1"/>
    <n v="1302"/>
    <n v="19"/>
    <s v="Bachelor's Degree"/>
    <n v="1"/>
    <n v="4"/>
    <n v="67"/>
    <n v="2"/>
    <n v="1"/>
    <n v="3"/>
    <n v="4066"/>
    <n v="16290"/>
    <n v="1"/>
    <n v="11"/>
    <n v="3"/>
    <n v="1"/>
    <n v="80"/>
    <x v="3"/>
    <n v="7"/>
    <n v="3"/>
    <n v="7"/>
    <n v="7"/>
    <n v="0"/>
    <n v="7"/>
  </r>
  <r>
    <s v="No"/>
    <s v="Travel_Rarely"/>
    <x v="2"/>
    <s v="Current Employees"/>
    <x v="1"/>
    <x v="2"/>
    <s v="STAFF-1671"/>
    <n v="1671"/>
    <x v="1"/>
    <x v="1"/>
    <x v="2"/>
    <s v="No"/>
    <s v="Y"/>
    <n v="4"/>
    <n v="-2"/>
    <n v="0"/>
    <n v="32"/>
    <x v="1"/>
    <m/>
    <n v="0"/>
    <n v="1"/>
    <n v="977"/>
    <n v="2"/>
    <s v="Bachelor's Degree"/>
    <n v="1"/>
    <n v="4"/>
    <n v="45"/>
    <n v="3"/>
    <n v="2"/>
    <n v="2"/>
    <n v="5470"/>
    <n v="25518"/>
    <n v="0"/>
    <n v="13"/>
    <n v="3"/>
    <n v="3"/>
    <n v="80"/>
    <x v="3"/>
    <n v="10"/>
    <n v="2"/>
    <n v="9"/>
    <n v="5"/>
    <n v="1"/>
    <n v="6"/>
  </r>
  <r>
    <s v="No"/>
    <s v="Travel_Rarely"/>
    <x v="1"/>
    <s v="Current Employees"/>
    <x v="1"/>
    <x v="4"/>
    <s v="STAFF-1553"/>
    <n v="1553"/>
    <x v="1"/>
    <x v="4"/>
    <x v="2"/>
    <s v="No"/>
    <s v="Y"/>
    <n v="4"/>
    <n v="-2"/>
    <n v="0"/>
    <n v="45"/>
    <x v="1"/>
    <m/>
    <n v="0"/>
    <n v="1"/>
    <n v="538"/>
    <n v="1"/>
    <s v="Master's Degree"/>
    <n v="1"/>
    <n v="4"/>
    <n v="66"/>
    <n v="3"/>
    <n v="3"/>
    <n v="4"/>
    <n v="7441"/>
    <n v="20933"/>
    <n v="1"/>
    <n v="12"/>
    <n v="3"/>
    <n v="1"/>
    <n v="80"/>
    <x v="2"/>
    <n v="10"/>
    <n v="3"/>
    <n v="10"/>
    <n v="8"/>
    <n v="7"/>
    <n v="7"/>
  </r>
  <r>
    <s v="No"/>
    <s v="Travel_Rarely"/>
    <x v="4"/>
    <s v="Current Employees"/>
    <x v="1"/>
    <x v="2"/>
    <s v="STAFF-1725"/>
    <n v="1725"/>
    <x v="1"/>
    <x v="2"/>
    <x v="2"/>
    <s v="No"/>
    <s v="Y"/>
    <n v="2"/>
    <n v="-2"/>
    <n v="0"/>
    <n v="24"/>
    <x v="1"/>
    <m/>
    <n v="0"/>
    <n v="1"/>
    <n v="506"/>
    <n v="29"/>
    <s v="High School"/>
    <n v="1"/>
    <n v="2"/>
    <n v="91"/>
    <n v="3"/>
    <n v="1"/>
    <n v="3"/>
    <n v="3907"/>
    <n v="3622"/>
    <n v="1"/>
    <n v="13"/>
    <n v="3"/>
    <n v="2"/>
    <n v="80"/>
    <x v="2"/>
    <n v="6"/>
    <n v="4"/>
    <n v="6"/>
    <n v="2"/>
    <n v="1"/>
    <n v="2"/>
  </r>
  <r>
    <s v="No"/>
    <s v="Travel_Rarely"/>
    <x v="4"/>
    <s v="Current Employees"/>
    <x v="1"/>
    <x v="4"/>
    <s v="STAFF-1551"/>
    <n v="1551"/>
    <x v="1"/>
    <x v="2"/>
    <x v="2"/>
    <s v="No"/>
    <s v="Y"/>
    <n v="3"/>
    <n v="-2"/>
    <n v="0"/>
    <n v="24"/>
    <x v="1"/>
    <m/>
    <n v="0"/>
    <n v="1"/>
    <n v="350"/>
    <n v="21"/>
    <s v="Associates Degree"/>
    <n v="1"/>
    <n v="4"/>
    <n v="57"/>
    <n v="2"/>
    <n v="1"/>
    <n v="4"/>
    <n v="2296"/>
    <n v="10036"/>
    <n v="0"/>
    <n v="14"/>
    <n v="3"/>
    <n v="2"/>
    <n v="80"/>
    <x v="2"/>
    <n v="2"/>
    <n v="3"/>
    <n v="1"/>
    <n v="1"/>
    <n v="0"/>
    <n v="0"/>
  </r>
  <r>
    <s v="No"/>
    <s v="Travel_Rarely"/>
    <x v="0"/>
    <s v="Current Employees"/>
    <x v="1"/>
    <x v="1"/>
    <s v="STAFF-1871"/>
    <n v="1871"/>
    <x v="1"/>
    <x v="1"/>
    <x v="2"/>
    <s v="No"/>
    <s v="Y"/>
    <n v="2"/>
    <n v="-2"/>
    <n v="0"/>
    <n v="39"/>
    <x v="1"/>
    <m/>
    <n v="0"/>
    <n v="1"/>
    <n v="835"/>
    <n v="19"/>
    <s v="Master's Degree"/>
    <n v="1"/>
    <n v="4"/>
    <n v="41"/>
    <n v="3"/>
    <n v="2"/>
    <n v="4"/>
    <n v="3902"/>
    <n v="5141"/>
    <n v="8"/>
    <n v="14"/>
    <n v="3"/>
    <n v="2"/>
    <n v="80"/>
    <x v="2"/>
    <n v="7"/>
    <n v="3"/>
    <n v="2"/>
    <n v="2"/>
    <n v="2"/>
    <n v="2"/>
  </r>
  <r>
    <s v="No"/>
    <s v="Travel_Rarely"/>
    <x v="0"/>
    <s v="Current Employees"/>
    <x v="1"/>
    <x v="0"/>
    <s v="STAFF-2031"/>
    <n v="2031"/>
    <x v="1"/>
    <x v="5"/>
    <x v="1"/>
    <s v="No"/>
    <s v="Y"/>
    <n v="2"/>
    <n v="-2"/>
    <n v="0"/>
    <n v="42"/>
    <x v="1"/>
    <m/>
    <n v="0"/>
    <n v="1"/>
    <n v="300"/>
    <n v="2"/>
    <s v="Bachelor's Degree"/>
    <n v="1"/>
    <n v="1"/>
    <n v="56"/>
    <n v="3"/>
    <n v="5"/>
    <n v="3"/>
    <n v="18880"/>
    <n v="17312"/>
    <n v="5"/>
    <n v="11"/>
    <n v="3"/>
    <n v="1"/>
    <n v="80"/>
    <x v="0"/>
    <n v="24"/>
    <n v="2"/>
    <n v="22"/>
    <n v="6"/>
    <n v="4"/>
    <n v="14"/>
  </r>
  <r>
    <s v="No"/>
    <s v="Travel_Rarely"/>
    <x v="0"/>
    <s v="Current Employees"/>
    <x v="1"/>
    <x v="2"/>
    <s v="STAFF-1543"/>
    <n v="1543"/>
    <x v="1"/>
    <x v="1"/>
    <x v="1"/>
    <s v="No"/>
    <s v="Y"/>
    <n v="2"/>
    <n v="-2"/>
    <n v="0"/>
    <n v="37"/>
    <x v="1"/>
    <m/>
    <n v="0"/>
    <n v="1"/>
    <n v="674"/>
    <n v="13"/>
    <s v="Bachelor's Degree"/>
    <n v="1"/>
    <n v="1"/>
    <n v="47"/>
    <n v="3"/>
    <n v="2"/>
    <n v="4"/>
    <n v="4285"/>
    <n v="3031"/>
    <n v="1"/>
    <n v="17"/>
    <n v="3"/>
    <n v="1"/>
    <n v="80"/>
    <x v="0"/>
    <n v="10"/>
    <n v="3"/>
    <n v="10"/>
    <n v="8"/>
    <n v="3"/>
    <n v="7"/>
  </r>
  <r>
    <s v="No"/>
    <s v="Travel_Rarely"/>
    <x v="2"/>
    <s v="Current Employees"/>
    <x v="1"/>
    <x v="0"/>
    <s v="STAFF-1434"/>
    <n v="1434"/>
    <x v="1"/>
    <x v="2"/>
    <x v="1"/>
    <s v="No"/>
    <s v="Y"/>
    <n v="3"/>
    <n v="-2"/>
    <n v="0"/>
    <n v="27"/>
    <x v="1"/>
    <m/>
    <n v="0"/>
    <n v="1"/>
    <n v="1377"/>
    <n v="11"/>
    <s v="High School"/>
    <n v="1"/>
    <n v="2"/>
    <n v="91"/>
    <n v="3"/>
    <n v="1"/>
    <n v="3"/>
    <n v="2099"/>
    <n v="7679"/>
    <n v="0"/>
    <n v="14"/>
    <n v="3"/>
    <n v="2"/>
    <n v="80"/>
    <x v="0"/>
    <n v="6"/>
    <n v="4"/>
    <n v="5"/>
    <n v="0"/>
    <n v="1"/>
    <n v="4"/>
  </r>
  <r>
    <s v="No"/>
    <s v="Travel_Rarely"/>
    <x v="0"/>
    <s v="Current Employees"/>
    <x v="1"/>
    <x v="0"/>
    <s v="STAFF-1621"/>
    <n v="1621"/>
    <x v="1"/>
    <x v="1"/>
    <x v="1"/>
    <s v="No"/>
    <s v="Y"/>
    <n v="2"/>
    <n v="-2"/>
    <n v="0"/>
    <n v="35"/>
    <x v="1"/>
    <m/>
    <n v="0"/>
    <n v="1"/>
    <n v="819"/>
    <n v="18"/>
    <s v="Doctoral Degree"/>
    <n v="1"/>
    <n v="2"/>
    <n v="48"/>
    <n v="4"/>
    <n v="2"/>
    <n v="3"/>
    <n v="5208"/>
    <n v="26312"/>
    <n v="1"/>
    <n v="11"/>
    <n v="3"/>
    <n v="4"/>
    <n v="80"/>
    <x v="0"/>
    <n v="16"/>
    <n v="3"/>
    <n v="16"/>
    <n v="15"/>
    <n v="1"/>
    <n v="10"/>
  </r>
  <r>
    <s v="No"/>
    <s v="Travel_Rarely"/>
    <x v="2"/>
    <s v="Current Employees"/>
    <x v="1"/>
    <x v="2"/>
    <s v="STAFF-2068"/>
    <n v="2068"/>
    <x v="1"/>
    <x v="2"/>
    <x v="1"/>
    <s v="No"/>
    <s v="Y"/>
    <n v="3"/>
    <n v="-2"/>
    <n v="0"/>
    <n v="34"/>
    <x v="1"/>
    <m/>
    <n v="0"/>
    <n v="1"/>
    <n v="628"/>
    <n v="8"/>
    <s v="Bachelor's Degree"/>
    <n v="1"/>
    <n v="2"/>
    <n v="82"/>
    <n v="4"/>
    <n v="2"/>
    <n v="3"/>
    <n v="4404"/>
    <n v="10228"/>
    <n v="2"/>
    <n v="12"/>
    <n v="3"/>
    <n v="1"/>
    <n v="80"/>
    <x v="0"/>
    <n v="6"/>
    <n v="4"/>
    <n v="4"/>
    <n v="3"/>
    <n v="1"/>
    <n v="2"/>
  </r>
  <r>
    <s v="No"/>
    <s v="Travel_Rarely"/>
    <x v="1"/>
    <s v="Current Employees"/>
    <x v="1"/>
    <x v="2"/>
    <s v="STAFF-1689"/>
    <n v="1689"/>
    <x v="1"/>
    <x v="4"/>
    <x v="1"/>
    <s v="No"/>
    <s v="Y"/>
    <n v="2"/>
    <n v="-2"/>
    <n v="0"/>
    <n v="53"/>
    <x v="1"/>
    <m/>
    <n v="0"/>
    <n v="1"/>
    <n v="1395"/>
    <n v="24"/>
    <s v="Master's Degree"/>
    <n v="1"/>
    <n v="2"/>
    <n v="48"/>
    <n v="4"/>
    <n v="3"/>
    <n v="4"/>
    <n v="7005"/>
    <n v="3458"/>
    <n v="3"/>
    <n v="15"/>
    <n v="3"/>
    <n v="3"/>
    <n v="80"/>
    <x v="0"/>
    <n v="11"/>
    <n v="3"/>
    <n v="4"/>
    <n v="3"/>
    <n v="1"/>
    <n v="2"/>
  </r>
  <r>
    <s v="No"/>
    <s v="Travel_Rarely"/>
    <x v="1"/>
    <s v="Current Employees"/>
    <x v="1"/>
    <x v="0"/>
    <s v="STAFF-1867"/>
    <n v="1867"/>
    <x v="1"/>
    <x v="7"/>
    <x v="1"/>
    <s v="No"/>
    <s v="Y"/>
    <n v="3"/>
    <n v="-2"/>
    <n v="0"/>
    <n v="48"/>
    <x v="1"/>
    <m/>
    <n v="0"/>
    <n v="1"/>
    <n v="1224"/>
    <n v="10"/>
    <s v="Bachelor's Degree"/>
    <n v="1"/>
    <n v="4"/>
    <n v="91"/>
    <n v="2"/>
    <n v="5"/>
    <n v="2"/>
    <n v="19665"/>
    <n v="13583"/>
    <n v="4"/>
    <n v="12"/>
    <n v="3"/>
    <n v="4"/>
    <n v="80"/>
    <x v="0"/>
    <n v="29"/>
    <n v="3"/>
    <n v="22"/>
    <n v="10"/>
    <n v="12"/>
    <n v="9"/>
  </r>
  <r>
    <s v="No"/>
    <s v="Travel_Rarely"/>
    <x v="2"/>
    <s v="Current Employees"/>
    <x v="1"/>
    <x v="2"/>
    <s v="STAFF-1989"/>
    <n v="1989"/>
    <x v="1"/>
    <x v="2"/>
    <x v="1"/>
    <s v="No"/>
    <s v="Y"/>
    <n v="6"/>
    <n v="-2"/>
    <n v="0"/>
    <n v="30"/>
    <x v="1"/>
    <m/>
    <n v="0"/>
    <n v="1"/>
    <n v="911"/>
    <n v="1"/>
    <s v="Associates Degree"/>
    <n v="1"/>
    <n v="4"/>
    <n v="76"/>
    <n v="3"/>
    <n v="1"/>
    <n v="2"/>
    <n v="3748"/>
    <n v="4077"/>
    <n v="1"/>
    <n v="13"/>
    <n v="3"/>
    <n v="3"/>
    <n v="80"/>
    <x v="0"/>
    <n v="12"/>
    <n v="2"/>
    <n v="12"/>
    <n v="8"/>
    <n v="1"/>
    <n v="7"/>
  </r>
  <r>
    <s v="No"/>
    <s v="Travel_Rarely"/>
    <x v="2"/>
    <s v="Current Employees"/>
    <x v="1"/>
    <x v="0"/>
    <s v="STAFF-1954"/>
    <n v="1954"/>
    <x v="1"/>
    <x v="4"/>
    <x v="1"/>
    <s v="No"/>
    <s v="Y"/>
    <n v="5"/>
    <n v="-2"/>
    <n v="0"/>
    <n v="29"/>
    <x v="1"/>
    <m/>
    <n v="0"/>
    <n v="1"/>
    <n v="136"/>
    <n v="1"/>
    <s v="Bachelor's Degree"/>
    <n v="1"/>
    <n v="1"/>
    <n v="89"/>
    <n v="3"/>
    <n v="2"/>
    <n v="3"/>
    <n v="5373"/>
    <n v="6225"/>
    <n v="0"/>
    <n v="12"/>
    <n v="3"/>
    <n v="1"/>
    <n v="80"/>
    <x v="1"/>
    <n v="6"/>
    <n v="2"/>
    <n v="5"/>
    <n v="3"/>
    <n v="0"/>
    <n v="2"/>
  </r>
  <r>
    <s v="No"/>
    <s v="Travel_Rarely"/>
    <x v="1"/>
    <s v="Current Employees"/>
    <x v="1"/>
    <x v="4"/>
    <s v="STAFF-1473"/>
    <n v="1473"/>
    <x v="1"/>
    <x v="4"/>
    <x v="1"/>
    <s v="No"/>
    <s v="Y"/>
    <n v="0"/>
    <n v="-2"/>
    <n v="0"/>
    <n v="49"/>
    <x v="1"/>
    <m/>
    <n v="0"/>
    <n v="1"/>
    <n v="1495"/>
    <n v="5"/>
    <s v="Master's Degree"/>
    <n v="1"/>
    <n v="4"/>
    <n v="96"/>
    <n v="3"/>
    <n v="2"/>
    <n v="4"/>
    <n v="6651"/>
    <n v="21534"/>
    <n v="2"/>
    <n v="14"/>
    <n v="3"/>
    <n v="2"/>
    <n v="80"/>
    <x v="1"/>
    <n v="20"/>
    <n v="2"/>
    <n v="3"/>
    <n v="2"/>
    <n v="1"/>
    <n v="2"/>
  </r>
  <r>
    <s v="No"/>
    <s v="Travel_Rarely"/>
    <x v="0"/>
    <s v="Current Employees"/>
    <x v="1"/>
    <x v="0"/>
    <s v="STAFF-1971"/>
    <n v="1971"/>
    <x v="1"/>
    <x v="4"/>
    <x v="1"/>
    <s v="No"/>
    <s v="Y"/>
    <n v="1"/>
    <n v="-2"/>
    <n v="0"/>
    <n v="43"/>
    <x v="1"/>
    <m/>
    <n v="0"/>
    <n v="1"/>
    <n v="574"/>
    <n v="11"/>
    <s v="Bachelor's Degree"/>
    <n v="1"/>
    <n v="1"/>
    <n v="30"/>
    <n v="3"/>
    <n v="3"/>
    <n v="3"/>
    <n v="7510"/>
    <n v="16873"/>
    <n v="1"/>
    <n v="17"/>
    <n v="3"/>
    <n v="2"/>
    <n v="80"/>
    <x v="1"/>
    <n v="10"/>
    <n v="3"/>
    <n v="10"/>
    <n v="9"/>
    <n v="0"/>
    <n v="9"/>
  </r>
  <r>
    <s v="No"/>
    <s v="Travel_Rarely"/>
    <x v="2"/>
    <s v="Current Employees"/>
    <x v="1"/>
    <x v="4"/>
    <s v="STAFF-1415"/>
    <n v="1415"/>
    <x v="1"/>
    <x v="2"/>
    <x v="1"/>
    <s v="No"/>
    <s v="Y"/>
    <n v="2"/>
    <n v="-2"/>
    <n v="0"/>
    <n v="25"/>
    <x v="1"/>
    <m/>
    <n v="0"/>
    <n v="1"/>
    <n v="949"/>
    <n v="1"/>
    <s v="Bachelor's Degree"/>
    <n v="1"/>
    <n v="4"/>
    <n v="81"/>
    <n v="3"/>
    <n v="1"/>
    <n v="4"/>
    <n v="3229"/>
    <n v="4910"/>
    <n v="4"/>
    <n v="11"/>
    <n v="3"/>
    <n v="2"/>
    <n v="80"/>
    <x v="1"/>
    <n v="7"/>
    <n v="2"/>
    <n v="3"/>
    <n v="2"/>
    <n v="0"/>
    <n v="2"/>
  </r>
  <r>
    <s v="No"/>
    <s v="Travel_Rarely"/>
    <x v="1"/>
    <s v="Current Employees"/>
    <x v="1"/>
    <x v="4"/>
    <s v="STAFF-1438"/>
    <n v="1438"/>
    <x v="1"/>
    <x v="1"/>
    <x v="1"/>
    <s v="No"/>
    <s v="Y"/>
    <n v="2"/>
    <n v="-2"/>
    <n v="0"/>
    <n v="47"/>
    <x v="1"/>
    <m/>
    <n v="0"/>
    <n v="1"/>
    <n v="465"/>
    <n v="1"/>
    <s v="Bachelor's Degree"/>
    <n v="1"/>
    <n v="4"/>
    <n v="74"/>
    <n v="3"/>
    <n v="1"/>
    <n v="4"/>
    <n v="3420"/>
    <n v="10205"/>
    <n v="7"/>
    <n v="12"/>
    <n v="3"/>
    <n v="3"/>
    <n v="80"/>
    <x v="1"/>
    <n v="17"/>
    <n v="2"/>
    <n v="6"/>
    <n v="5"/>
    <n v="1"/>
    <n v="2"/>
  </r>
  <r>
    <s v="No"/>
    <s v="Travel_Rarely"/>
    <x v="0"/>
    <s v="Current Employees"/>
    <x v="1"/>
    <x v="2"/>
    <s v="STAFF-1826"/>
    <n v="1826"/>
    <x v="1"/>
    <x v="2"/>
    <x v="1"/>
    <s v="No"/>
    <s v="Y"/>
    <n v="2"/>
    <n v="-2"/>
    <n v="0"/>
    <n v="35"/>
    <x v="1"/>
    <m/>
    <n v="0"/>
    <n v="1"/>
    <n v="185"/>
    <n v="23"/>
    <s v="Master's Degree"/>
    <n v="1"/>
    <n v="2"/>
    <n v="91"/>
    <n v="1"/>
    <n v="1"/>
    <n v="3"/>
    <n v="2705"/>
    <n v="9696"/>
    <n v="0"/>
    <n v="16"/>
    <n v="3"/>
    <n v="2"/>
    <n v="80"/>
    <x v="1"/>
    <n v="6"/>
    <n v="4"/>
    <n v="5"/>
    <n v="4"/>
    <n v="0"/>
    <n v="3"/>
  </r>
  <r>
    <s v="No"/>
    <s v="Travel_Rarely"/>
    <x v="2"/>
    <s v="Current Employees"/>
    <x v="1"/>
    <x v="2"/>
    <s v="STAFF-1609"/>
    <n v="1609"/>
    <x v="1"/>
    <x v="1"/>
    <x v="1"/>
    <s v="No"/>
    <s v="Y"/>
    <n v="3"/>
    <n v="-2"/>
    <n v="0"/>
    <n v="30"/>
    <x v="1"/>
    <m/>
    <n v="0"/>
    <n v="1"/>
    <n v="241"/>
    <n v="7"/>
    <s v="Bachelor's Degree"/>
    <n v="1"/>
    <n v="2"/>
    <n v="48"/>
    <n v="2"/>
    <n v="1"/>
    <n v="2"/>
    <n v="2141"/>
    <n v="5348"/>
    <n v="1"/>
    <n v="12"/>
    <n v="3"/>
    <n v="2"/>
    <n v="80"/>
    <x v="1"/>
    <n v="6"/>
    <n v="2"/>
    <n v="6"/>
    <n v="4"/>
    <n v="1"/>
    <n v="1"/>
  </r>
  <r>
    <s v="No"/>
    <s v="Travel_Rarely"/>
    <x v="2"/>
    <s v="Current Employees"/>
    <x v="1"/>
    <x v="2"/>
    <s v="STAFF-1696"/>
    <n v="1696"/>
    <x v="1"/>
    <x v="2"/>
    <x v="1"/>
    <s v="No"/>
    <s v="Y"/>
    <n v="3"/>
    <n v="-2"/>
    <n v="0"/>
    <n v="34"/>
    <x v="1"/>
    <m/>
    <n v="0"/>
    <n v="1"/>
    <n v="1157"/>
    <n v="5"/>
    <s v="Associates Degree"/>
    <n v="1"/>
    <n v="2"/>
    <n v="57"/>
    <n v="2"/>
    <n v="2"/>
    <n v="4"/>
    <n v="3986"/>
    <n v="11912"/>
    <n v="1"/>
    <n v="14"/>
    <n v="3"/>
    <n v="3"/>
    <n v="80"/>
    <x v="1"/>
    <n v="15"/>
    <n v="4"/>
    <n v="15"/>
    <n v="10"/>
    <n v="4"/>
    <n v="13"/>
  </r>
  <r>
    <s v="No"/>
    <s v="Travel_Rarely"/>
    <x v="2"/>
    <s v="Current Employees"/>
    <x v="1"/>
    <x v="4"/>
    <s v="STAFF-1931"/>
    <n v="1931"/>
    <x v="1"/>
    <x v="1"/>
    <x v="1"/>
    <s v="No"/>
    <s v="Y"/>
    <n v="3"/>
    <n v="-2"/>
    <n v="0"/>
    <n v="27"/>
    <x v="1"/>
    <m/>
    <n v="0"/>
    <n v="1"/>
    <n v="1354"/>
    <n v="2"/>
    <s v="Master's Degree"/>
    <n v="1"/>
    <n v="4"/>
    <n v="41"/>
    <n v="3"/>
    <n v="1"/>
    <n v="4"/>
    <n v="2226"/>
    <n v="6073"/>
    <n v="1"/>
    <n v="11"/>
    <n v="3"/>
    <n v="3"/>
    <n v="80"/>
    <x v="1"/>
    <n v="6"/>
    <n v="2"/>
    <n v="5"/>
    <n v="3"/>
    <n v="1"/>
    <n v="2"/>
  </r>
  <r>
    <s v="No"/>
    <s v="Travel_Rarely"/>
    <x v="2"/>
    <s v="Current Employees"/>
    <x v="1"/>
    <x v="0"/>
    <s v="STAFF-1721"/>
    <n v="1721"/>
    <x v="1"/>
    <x v="2"/>
    <x v="1"/>
    <s v="No"/>
    <s v="Y"/>
    <n v="2"/>
    <n v="-2"/>
    <n v="0"/>
    <n v="31"/>
    <x v="1"/>
    <m/>
    <n v="0"/>
    <n v="1"/>
    <n v="741"/>
    <n v="2"/>
    <s v="Master's Degree"/>
    <n v="1"/>
    <n v="2"/>
    <n v="69"/>
    <n v="3"/>
    <n v="1"/>
    <n v="3"/>
    <n v="3477"/>
    <n v="18103"/>
    <n v="1"/>
    <n v="14"/>
    <n v="3"/>
    <n v="4"/>
    <n v="80"/>
    <x v="1"/>
    <n v="6"/>
    <n v="4"/>
    <n v="5"/>
    <n v="2"/>
    <n v="0"/>
    <n v="3"/>
  </r>
  <r>
    <s v="No"/>
    <s v="Travel_Rarely"/>
    <x v="2"/>
    <s v="Current Employees"/>
    <x v="1"/>
    <x v="0"/>
    <s v="STAFF-1729"/>
    <n v="1729"/>
    <x v="1"/>
    <x v="1"/>
    <x v="1"/>
    <s v="No"/>
    <s v="Y"/>
    <n v="2"/>
    <n v="-2"/>
    <n v="0"/>
    <n v="30"/>
    <x v="1"/>
    <m/>
    <n v="0"/>
    <n v="1"/>
    <n v="793"/>
    <n v="16"/>
    <s v="High School"/>
    <n v="1"/>
    <n v="2"/>
    <n v="33"/>
    <n v="3"/>
    <n v="1"/>
    <n v="4"/>
    <n v="2862"/>
    <n v="3811"/>
    <n v="1"/>
    <n v="12"/>
    <n v="3"/>
    <n v="2"/>
    <n v="80"/>
    <x v="1"/>
    <n v="10"/>
    <n v="2"/>
    <n v="10"/>
    <n v="0"/>
    <n v="0"/>
    <n v="8"/>
  </r>
  <r>
    <s v="No"/>
    <s v="Travel_Rarely"/>
    <x v="2"/>
    <s v="Current Employees"/>
    <x v="1"/>
    <x v="0"/>
    <s v="STAFF-1580"/>
    <n v="1580"/>
    <x v="1"/>
    <x v="1"/>
    <x v="1"/>
    <s v="No"/>
    <s v="Y"/>
    <n v="3"/>
    <n v="-2"/>
    <n v="0"/>
    <n v="34"/>
    <x v="1"/>
    <m/>
    <n v="0"/>
    <n v="1"/>
    <n v="1351"/>
    <n v="1"/>
    <s v="Master's Degree"/>
    <n v="1"/>
    <n v="2"/>
    <n v="45"/>
    <n v="3"/>
    <n v="2"/>
    <n v="4"/>
    <n v="5484"/>
    <n v="13008"/>
    <n v="9"/>
    <n v="17"/>
    <n v="3"/>
    <n v="2"/>
    <n v="80"/>
    <x v="1"/>
    <n v="9"/>
    <n v="2"/>
    <n v="2"/>
    <n v="2"/>
    <n v="2"/>
    <n v="1"/>
  </r>
  <r>
    <s v="No"/>
    <s v="Travel_Rarely"/>
    <x v="0"/>
    <s v="Current Employees"/>
    <x v="1"/>
    <x v="0"/>
    <s v="STAFF-1903"/>
    <n v="1903"/>
    <x v="1"/>
    <x v="4"/>
    <x v="1"/>
    <s v="No"/>
    <s v="Y"/>
    <n v="5"/>
    <n v="-2"/>
    <n v="0"/>
    <n v="44"/>
    <x v="1"/>
    <m/>
    <n v="0"/>
    <n v="1"/>
    <n v="170"/>
    <n v="1"/>
    <s v="Master's Degree"/>
    <n v="1"/>
    <n v="2"/>
    <n v="78"/>
    <n v="4"/>
    <n v="2"/>
    <n v="3"/>
    <n v="5033"/>
    <n v="9364"/>
    <n v="2"/>
    <n v="15"/>
    <n v="3"/>
    <n v="4"/>
    <n v="80"/>
    <x v="1"/>
    <n v="10"/>
    <n v="3"/>
    <n v="2"/>
    <n v="0"/>
    <n v="2"/>
    <n v="2"/>
  </r>
  <r>
    <s v="No"/>
    <s v="Travel_Rarely"/>
    <x v="0"/>
    <s v="Current Employees"/>
    <x v="1"/>
    <x v="2"/>
    <s v="STAFF-1542"/>
    <n v="1542"/>
    <x v="1"/>
    <x v="2"/>
    <x v="1"/>
    <s v="No"/>
    <s v="Y"/>
    <n v="3"/>
    <n v="-2"/>
    <n v="0"/>
    <n v="42"/>
    <x v="1"/>
    <m/>
    <n v="0"/>
    <n v="1"/>
    <n v="1210"/>
    <n v="2"/>
    <s v="Bachelor's Degree"/>
    <n v="1"/>
    <n v="3"/>
    <n v="68"/>
    <n v="2"/>
    <n v="1"/>
    <n v="2"/>
    <n v="4841"/>
    <n v="24052"/>
    <n v="4"/>
    <n v="14"/>
    <n v="3"/>
    <n v="2"/>
    <n v="80"/>
    <x v="1"/>
    <n v="4"/>
    <n v="3"/>
    <n v="1"/>
    <n v="0"/>
    <n v="0"/>
    <n v="0"/>
  </r>
  <r>
    <s v="No"/>
    <s v="Travel_Rarely"/>
    <x v="0"/>
    <s v="Current Employees"/>
    <x v="1"/>
    <x v="0"/>
    <s v="STAFF-1601"/>
    <n v="1601"/>
    <x v="1"/>
    <x v="2"/>
    <x v="1"/>
    <s v="No"/>
    <s v="Y"/>
    <n v="5"/>
    <n v="-2"/>
    <n v="0"/>
    <n v="35"/>
    <x v="1"/>
    <m/>
    <n v="0"/>
    <n v="1"/>
    <n v="1349"/>
    <n v="7"/>
    <s v="Associates Degree"/>
    <n v="1"/>
    <n v="3"/>
    <n v="63"/>
    <n v="2"/>
    <n v="1"/>
    <n v="4"/>
    <n v="2690"/>
    <n v="7713"/>
    <n v="1"/>
    <n v="18"/>
    <n v="3"/>
    <n v="4"/>
    <n v="80"/>
    <x v="1"/>
    <n v="1"/>
    <n v="2"/>
    <n v="1"/>
    <n v="0"/>
    <n v="0"/>
    <n v="1"/>
  </r>
  <r>
    <s v="No"/>
    <s v="Travel_Rarely"/>
    <x v="0"/>
    <s v="Current Employees"/>
    <x v="1"/>
    <x v="2"/>
    <s v="STAFF-1911"/>
    <n v="1911"/>
    <x v="1"/>
    <x v="7"/>
    <x v="1"/>
    <s v="No"/>
    <s v="Y"/>
    <n v="3"/>
    <n v="-2"/>
    <n v="0"/>
    <n v="42"/>
    <x v="1"/>
    <m/>
    <n v="0"/>
    <n v="1"/>
    <n v="1396"/>
    <n v="6"/>
    <s v="Bachelor's Degree"/>
    <n v="1"/>
    <n v="3"/>
    <n v="83"/>
    <n v="3"/>
    <n v="3"/>
    <n v="3"/>
    <n v="13348"/>
    <n v="14842"/>
    <n v="9"/>
    <n v="13"/>
    <n v="3"/>
    <n v="2"/>
    <n v="80"/>
    <x v="1"/>
    <n v="18"/>
    <n v="4"/>
    <n v="13"/>
    <n v="7"/>
    <n v="5"/>
    <n v="7"/>
  </r>
  <r>
    <s v="No"/>
    <s v="Travel_Rarely"/>
    <x v="2"/>
    <s v="Current Employees"/>
    <x v="1"/>
    <x v="0"/>
    <s v="STAFF-1799"/>
    <n v="1799"/>
    <x v="1"/>
    <x v="1"/>
    <x v="1"/>
    <s v="No"/>
    <s v="Y"/>
    <n v="6"/>
    <n v="-2"/>
    <n v="0"/>
    <n v="28"/>
    <x v="1"/>
    <m/>
    <n v="0"/>
    <n v="1"/>
    <n v="1181"/>
    <n v="1"/>
    <s v="Bachelor's Degree"/>
    <n v="1"/>
    <n v="3"/>
    <n v="82"/>
    <n v="3"/>
    <n v="1"/>
    <n v="4"/>
    <n v="2044"/>
    <n v="5531"/>
    <n v="1"/>
    <n v="11"/>
    <n v="3"/>
    <n v="3"/>
    <n v="80"/>
    <x v="1"/>
    <n v="5"/>
    <n v="4"/>
    <n v="5"/>
    <n v="3"/>
    <n v="0"/>
    <n v="3"/>
  </r>
  <r>
    <s v="No"/>
    <s v="Travel_Rarely"/>
    <x v="2"/>
    <s v="Current Employees"/>
    <x v="1"/>
    <x v="0"/>
    <s v="STAFF-1763"/>
    <n v="1763"/>
    <x v="1"/>
    <x v="4"/>
    <x v="1"/>
    <s v="No"/>
    <s v="Y"/>
    <n v="3"/>
    <n v="-2"/>
    <n v="0"/>
    <n v="30"/>
    <x v="1"/>
    <m/>
    <n v="0"/>
    <n v="1"/>
    <n v="305"/>
    <n v="16"/>
    <s v="Bachelor's Degree"/>
    <n v="1"/>
    <n v="3"/>
    <n v="58"/>
    <n v="4"/>
    <n v="2"/>
    <n v="3"/>
    <n v="5294"/>
    <n v="9128"/>
    <n v="3"/>
    <n v="16"/>
    <n v="3"/>
    <n v="3"/>
    <n v="80"/>
    <x v="1"/>
    <n v="10"/>
    <n v="3"/>
    <n v="7"/>
    <n v="0"/>
    <n v="1"/>
    <n v="7"/>
  </r>
  <r>
    <s v="No"/>
    <s v="Travel_Rarely"/>
    <x v="4"/>
    <s v="Current Employees"/>
    <x v="1"/>
    <x v="2"/>
    <s v="STAFF-1707"/>
    <n v="1707"/>
    <x v="1"/>
    <x v="1"/>
    <x v="1"/>
    <s v="No"/>
    <s v="Y"/>
    <n v="1"/>
    <n v="-2"/>
    <n v="0"/>
    <n v="24"/>
    <x v="1"/>
    <m/>
    <n v="0"/>
    <n v="1"/>
    <n v="581"/>
    <n v="9"/>
    <s v="Bachelor's Degree"/>
    <n v="1"/>
    <n v="3"/>
    <n v="62"/>
    <n v="4"/>
    <n v="1"/>
    <n v="3"/>
    <n v="4401"/>
    <n v="17616"/>
    <n v="1"/>
    <n v="16"/>
    <n v="3"/>
    <n v="4"/>
    <n v="80"/>
    <x v="1"/>
    <n v="5"/>
    <n v="3"/>
    <n v="5"/>
    <n v="3"/>
    <n v="0"/>
    <n v="4"/>
  </r>
  <r>
    <s v="No"/>
    <s v="Travel_Rarely"/>
    <x v="0"/>
    <s v="Current Employees"/>
    <x v="1"/>
    <x v="2"/>
    <s v="STAFF-2062"/>
    <n v="2062"/>
    <x v="1"/>
    <x v="4"/>
    <x v="1"/>
    <s v="No"/>
    <s v="Y"/>
    <n v="5"/>
    <n v="-2"/>
    <n v="0"/>
    <n v="39"/>
    <x v="1"/>
    <m/>
    <n v="0"/>
    <n v="1"/>
    <n v="613"/>
    <n v="6"/>
    <s v="High School"/>
    <n v="1"/>
    <n v="4"/>
    <n v="42"/>
    <n v="2"/>
    <n v="3"/>
    <n v="3"/>
    <n v="9991"/>
    <n v="21457"/>
    <n v="4"/>
    <n v="15"/>
    <n v="3"/>
    <n v="1"/>
    <n v="80"/>
    <x v="1"/>
    <n v="9"/>
    <n v="3"/>
    <n v="7"/>
    <n v="7"/>
    <n v="1"/>
    <n v="7"/>
  </r>
  <r>
    <s v="No"/>
    <s v="Travel_Rarely"/>
    <x v="0"/>
    <s v="Current Employees"/>
    <x v="1"/>
    <x v="0"/>
    <s v="STAFF-1523"/>
    <n v="1523"/>
    <x v="1"/>
    <x v="7"/>
    <x v="1"/>
    <s v="No"/>
    <s v="Y"/>
    <n v="1"/>
    <n v="-2"/>
    <n v="0"/>
    <n v="44"/>
    <x v="1"/>
    <m/>
    <n v="0"/>
    <n v="1"/>
    <n v="136"/>
    <n v="28"/>
    <s v="Bachelor's Degree"/>
    <n v="1"/>
    <n v="4"/>
    <n v="32"/>
    <n v="3"/>
    <n v="4"/>
    <n v="3"/>
    <n v="16328"/>
    <n v="22074"/>
    <n v="3"/>
    <n v="13"/>
    <n v="3"/>
    <n v="3"/>
    <n v="80"/>
    <x v="1"/>
    <n v="24"/>
    <n v="4"/>
    <n v="20"/>
    <n v="6"/>
    <n v="14"/>
    <n v="17"/>
  </r>
  <r>
    <s v="No"/>
    <s v="Travel_Rarely"/>
    <x v="0"/>
    <s v="Current Employees"/>
    <x v="1"/>
    <x v="0"/>
    <s v="STAFF-1728"/>
    <n v="1728"/>
    <x v="1"/>
    <x v="3"/>
    <x v="1"/>
    <s v="No"/>
    <s v="Y"/>
    <n v="3"/>
    <n v="-2"/>
    <n v="0"/>
    <n v="35"/>
    <x v="1"/>
    <m/>
    <n v="0"/>
    <n v="1"/>
    <n v="1370"/>
    <n v="27"/>
    <s v="Master's Degree"/>
    <n v="1"/>
    <n v="4"/>
    <n v="49"/>
    <n v="3"/>
    <n v="2"/>
    <n v="3"/>
    <n v="6883"/>
    <n v="5151"/>
    <n v="2"/>
    <n v="16"/>
    <n v="3"/>
    <n v="2"/>
    <n v="80"/>
    <x v="1"/>
    <n v="17"/>
    <n v="3"/>
    <n v="7"/>
    <n v="7"/>
    <n v="0"/>
    <n v="7"/>
  </r>
  <r>
    <s v="No"/>
    <s v="Travel_Rarely"/>
    <x v="2"/>
    <s v="Current Employees"/>
    <x v="1"/>
    <x v="0"/>
    <s v="STAFF-1798"/>
    <n v="1798"/>
    <x v="1"/>
    <x v="1"/>
    <x v="1"/>
    <s v="No"/>
    <s v="Y"/>
    <n v="1"/>
    <n v="-2"/>
    <n v="0"/>
    <n v="33"/>
    <x v="1"/>
    <m/>
    <n v="0"/>
    <n v="1"/>
    <n v="867"/>
    <n v="8"/>
    <s v="Master's Degree"/>
    <n v="1"/>
    <n v="4"/>
    <n v="90"/>
    <n v="4"/>
    <n v="1"/>
    <n v="3"/>
    <n v="3143"/>
    <n v="6076"/>
    <n v="6"/>
    <n v="19"/>
    <n v="3"/>
    <n v="2"/>
    <n v="80"/>
    <x v="1"/>
    <n v="14"/>
    <n v="3"/>
    <n v="10"/>
    <n v="8"/>
    <n v="7"/>
    <n v="6"/>
  </r>
  <r>
    <s v="No"/>
    <s v="Travel_Rarely"/>
    <x v="4"/>
    <s v="Current Employees"/>
    <x v="1"/>
    <x v="4"/>
    <s v="STAFF-1592"/>
    <n v="1592"/>
    <x v="1"/>
    <x v="1"/>
    <x v="1"/>
    <s v="No"/>
    <s v="Y"/>
    <n v="2"/>
    <n v="-2"/>
    <n v="0"/>
    <n v="23"/>
    <x v="1"/>
    <m/>
    <n v="0"/>
    <n v="1"/>
    <n v="977"/>
    <n v="10"/>
    <s v="Bachelor's Degree"/>
    <n v="1"/>
    <n v="4"/>
    <n v="45"/>
    <n v="4"/>
    <n v="1"/>
    <n v="4"/>
    <n v="2073"/>
    <n v="12826"/>
    <n v="2"/>
    <n v="16"/>
    <n v="3"/>
    <n v="4"/>
    <n v="80"/>
    <x v="1"/>
    <n v="4"/>
    <n v="3"/>
    <n v="2"/>
    <n v="2"/>
    <n v="2"/>
    <n v="2"/>
  </r>
  <r>
    <s v="No"/>
    <s v="Travel_Rarely"/>
    <x v="0"/>
    <s v="Current Employees"/>
    <x v="1"/>
    <x v="0"/>
    <s v="STAFF-1682"/>
    <n v="1682"/>
    <x v="1"/>
    <x v="4"/>
    <x v="1"/>
    <s v="No"/>
    <s v="Y"/>
    <n v="2"/>
    <n v="-2"/>
    <n v="0"/>
    <n v="36"/>
    <x v="1"/>
    <m/>
    <n v="0"/>
    <n v="1"/>
    <n v="1351"/>
    <n v="26"/>
    <s v="Master's Degree"/>
    <n v="1"/>
    <n v="1"/>
    <n v="80"/>
    <n v="3"/>
    <n v="2"/>
    <n v="3"/>
    <n v="5347"/>
    <n v="7419"/>
    <n v="6"/>
    <n v="14"/>
    <n v="3"/>
    <n v="2"/>
    <n v="80"/>
    <x v="3"/>
    <n v="10"/>
    <n v="2"/>
    <n v="3"/>
    <n v="2"/>
    <n v="0"/>
    <n v="2"/>
  </r>
  <r>
    <s v="No"/>
    <s v="Travel_Rarely"/>
    <x v="0"/>
    <s v="Current Employees"/>
    <x v="1"/>
    <x v="0"/>
    <s v="STAFF-2012"/>
    <n v="2012"/>
    <x v="1"/>
    <x v="2"/>
    <x v="1"/>
    <s v="No"/>
    <s v="Y"/>
    <n v="3"/>
    <n v="-2"/>
    <n v="0"/>
    <n v="40"/>
    <x v="1"/>
    <m/>
    <n v="0"/>
    <n v="1"/>
    <n v="543"/>
    <n v="1"/>
    <s v="Master's Degree"/>
    <n v="1"/>
    <n v="1"/>
    <n v="83"/>
    <n v="3"/>
    <n v="1"/>
    <n v="4"/>
    <n v="2406"/>
    <n v="4060"/>
    <n v="8"/>
    <n v="19"/>
    <n v="3"/>
    <n v="3"/>
    <n v="80"/>
    <x v="3"/>
    <n v="8"/>
    <n v="2"/>
    <n v="1"/>
    <n v="0"/>
    <n v="0"/>
    <n v="0"/>
  </r>
  <r>
    <s v="No"/>
    <s v="Travel_Rarely"/>
    <x v="0"/>
    <s v="Current Employees"/>
    <x v="1"/>
    <x v="2"/>
    <s v="STAFF-1803"/>
    <n v="1803"/>
    <x v="1"/>
    <x v="4"/>
    <x v="1"/>
    <s v="No"/>
    <s v="Y"/>
    <n v="2"/>
    <n v="-2"/>
    <n v="0"/>
    <n v="42"/>
    <x v="1"/>
    <m/>
    <n v="0"/>
    <n v="1"/>
    <n v="1128"/>
    <n v="13"/>
    <s v="Bachelor's Degree"/>
    <n v="1"/>
    <n v="2"/>
    <n v="95"/>
    <n v="4"/>
    <n v="2"/>
    <n v="3"/>
    <n v="5538"/>
    <n v="5696"/>
    <n v="5"/>
    <n v="18"/>
    <n v="3"/>
    <n v="3"/>
    <n v="80"/>
    <x v="3"/>
    <n v="10"/>
    <n v="2"/>
    <n v="0"/>
    <n v="0"/>
    <n v="0"/>
    <n v="0"/>
  </r>
  <r>
    <s v="No"/>
    <s v="Travel_Rarely"/>
    <x v="0"/>
    <s v="Current Employees"/>
    <x v="1"/>
    <x v="0"/>
    <s v="STAFF-1596"/>
    <n v="1596"/>
    <x v="1"/>
    <x v="2"/>
    <x v="1"/>
    <s v="No"/>
    <s v="Y"/>
    <n v="3"/>
    <n v="-2"/>
    <n v="0"/>
    <n v="35"/>
    <x v="1"/>
    <m/>
    <n v="0"/>
    <n v="1"/>
    <n v="750"/>
    <n v="28"/>
    <s v="Bachelor's Degree"/>
    <n v="1"/>
    <n v="2"/>
    <n v="46"/>
    <n v="4"/>
    <n v="2"/>
    <n v="3"/>
    <n v="3407"/>
    <n v="25348"/>
    <n v="1"/>
    <n v="17"/>
    <n v="3"/>
    <n v="4"/>
    <n v="80"/>
    <x v="3"/>
    <n v="10"/>
    <n v="2"/>
    <n v="10"/>
    <n v="9"/>
    <n v="6"/>
    <n v="8"/>
  </r>
  <r>
    <s v="No"/>
    <s v="Travel_Rarely"/>
    <x v="2"/>
    <s v="Current Employees"/>
    <x v="1"/>
    <x v="0"/>
    <s v="STAFF-1514"/>
    <n v="1514"/>
    <x v="1"/>
    <x v="3"/>
    <x v="1"/>
    <s v="No"/>
    <s v="Y"/>
    <n v="2"/>
    <n v="-2"/>
    <n v="0"/>
    <n v="28"/>
    <x v="1"/>
    <m/>
    <n v="0"/>
    <n v="1"/>
    <n v="1083"/>
    <n v="29"/>
    <s v="High School"/>
    <n v="1"/>
    <n v="3"/>
    <n v="96"/>
    <n v="1"/>
    <n v="2"/>
    <n v="2"/>
    <n v="6549"/>
    <n v="3173"/>
    <n v="1"/>
    <n v="14"/>
    <n v="3"/>
    <n v="2"/>
    <n v="80"/>
    <x v="3"/>
    <n v="8"/>
    <n v="2"/>
    <n v="8"/>
    <n v="6"/>
    <n v="1"/>
    <n v="7"/>
  </r>
  <r>
    <s v="No"/>
    <s v="Travel_Rarely"/>
    <x v="2"/>
    <s v="Current Employees"/>
    <x v="1"/>
    <x v="0"/>
    <s v="STAFF-1558"/>
    <n v="1558"/>
    <x v="1"/>
    <x v="1"/>
    <x v="1"/>
    <s v="No"/>
    <s v="Y"/>
    <n v="2"/>
    <n v="-2"/>
    <n v="0"/>
    <n v="29"/>
    <x v="1"/>
    <m/>
    <n v="0"/>
    <n v="1"/>
    <n v="598"/>
    <n v="9"/>
    <s v="Bachelor's Degree"/>
    <n v="1"/>
    <n v="3"/>
    <n v="91"/>
    <n v="4"/>
    <n v="1"/>
    <n v="3"/>
    <n v="2451"/>
    <n v="22376"/>
    <n v="6"/>
    <n v="18"/>
    <n v="3"/>
    <n v="1"/>
    <n v="80"/>
    <x v="3"/>
    <n v="5"/>
    <n v="2"/>
    <n v="1"/>
    <n v="0"/>
    <n v="0"/>
    <n v="0"/>
  </r>
  <r>
    <s v="No"/>
    <s v="Travel_Rarely"/>
    <x v="0"/>
    <s v="Current Employees"/>
    <x v="1"/>
    <x v="2"/>
    <s v="STAFF-1618"/>
    <n v="1618"/>
    <x v="1"/>
    <x v="3"/>
    <x v="1"/>
    <s v="No"/>
    <s v="Y"/>
    <n v="3"/>
    <n v="-2"/>
    <n v="0"/>
    <n v="39"/>
    <x v="1"/>
    <m/>
    <n v="0"/>
    <n v="1"/>
    <n v="1387"/>
    <n v="10"/>
    <s v="Doctoral Degree"/>
    <n v="1"/>
    <n v="2"/>
    <n v="76"/>
    <n v="3"/>
    <n v="2"/>
    <n v="1"/>
    <n v="5377"/>
    <n v="3835"/>
    <n v="2"/>
    <n v="13"/>
    <n v="3"/>
    <n v="4"/>
    <n v="80"/>
    <x v="2"/>
    <n v="10"/>
    <n v="3"/>
    <n v="7"/>
    <n v="7"/>
    <n v="7"/>
    <n v="7"/>
  </r>
  <r>
    <s v="No"/>
    <s v="Travel_Rarely"/>
    <x v="2"/>
    <s v="Current Employees"/>
    <x v="1"/>
    <x v="2"/>
    <s v="STAFF-1698"/>
    <n v="1698"/>
    <x v="1"/>
    <x v="2"/>
    <x v="1"/>
    <s v="No"/>
    <s v="Y"/>
    <n v="6"/>
    <n v="-2"/>
    <n v="0"/>
    <n v="33"/>
    <x v="1"/>
    <m/>
    <n v="0"/>
    <n v="1"/>
    <n v="267"/>
    <n v="21"/>
    <s v="Bachelor's Degree"/>
    <n v="1"/>
    <n v="2"/>
    <n v="79"/>
    <n v="4"/>
    <n v="1"/>
    <n v="2"/>
    <n v="2028"/>
    <n v="13637"/>
    <n v="1"/>
    <n v="18"/>
    <n v="3"/>
    <n v="4"/>
    <n v="80"/>
    <x v="2"/>
    <n v="14"/>
    <n v="3"/>
    <n v="14"/>
    <n v="11"/>
    <n v="2"/>
    <n v="13"/>
  </r>
  <r>
    <s v="No"/>
    <s v="Travel_Rarely"/>
    <x v="3"/>
    <s v="Current Employees"/>
    <x v="1"/>
    <x v="2"/>
    <s v="STAFF-1770"/>
    <n v="1770"/>
    <x v="1"/>
    <x v="7"/>
    <x v="1"/>
    <s v="No"/>
    <s v="Y"/>
    <n v="2"/>
    <n v="-2"/>
    <n v="0"/>
    <n v="55"/>
    <x v="1"/>
    <m/>
    <n v="0"/>
    <n v="1"/>
    <n v="478"/>
    <n v="2"/>
    <s v="Bachelor's Degree"/>
    <n v="1"/>
    <n v="3"/>
    <n v="60"/>
    <n v="2"/>
    <n v="5"/>
    <n v="1"/>
    <n v="19038"/>
    <n v="19805"/>
    <n v="8"/>
    <n v="12"/>
    <n v="3"/>
    <n v="2"/>
    <n v="80"/>
    <x v="2"/>
    <n v="34"/>
    <n v="3"/>
    <n v="1"/>
    <n v="0"/>
    <n v="0"/>
    <n v="0"/>
  </r>
  <r>
    <s v="No"/>
    <s v="Travel_Rarely"/>
    <x v="0"/>
    <s v="Current Employees"/>
    <x v="1"/>
    <x v="0"/>
    <s v="STAFF-1631"/>
    <n v="1631"/>
    <x v="1"/>
    <x v="3"/>
    <x v="1"/>
    <s v="No"/>
    <s v="Y"/>
    <n v="2"/>
    <n v="-2"/>
    <n v="0"/>
    <n v="37"/>
    <x v="1"/>
    <m/>
    <n v="0"/>
    <n v="1"/>
    <n v="671"/>
    <n v="19"/>
    <s v="Bachelor's Degree"/>
    <n v="1"/>
    <n v="3"/>
    <n v="85"/>
    <n v="3"/>
    <n v="2"/>
    <n v="3"/>
    <n v="5768"/>
    <n v="26493"/>
    <n v="3"/>
    <n v="17"/>
    <n v="3"/>
    <n v="1"/>
    <n v="80"/>
    <x v="2"/>
    <n v="9"/>
    <n v="2"/>
    <n v="4"/>
    <n v="3"/>
    <n v="0"/>
    <n v="2"/>
  </r>
  <r>
    <s v="No"/>
    <s v="Travel_Rarely"/>
    <x v="2"/>
    <s v="Current Employees"/>
    <x v="1"/>
    <x v="2"/>
    <s v="STAFF-1718"/>
    <n v="1718"/>
    <x v="1"/>
    <x v="2"/>
    <x v="1"/>
    <s v="No"/>
    <s v="Y"/>
    <n v="3"/>
    <n v="-2"/>
    <n v="0"/>
    <n v="26"/>
    <x v="1"/>
    <m/>
    <n v="0"/>
    <n v="1"/>
    <n v="390"/>
    <n v="17"/>
    <s v="Master's Degree"/>
    <n v="1"/>
    <n v="4"/>
    <n v="62"/>
    <n v="1"/>
    <n v="1"/>
    <n v="3"/>
    <n v="2305"/>
    <n v="6217"/>
    <n v="1"/>
    <n v="15"/>
    <n v="3"/>
    <n v="3"/>
    <n v="80"/>
    <x v="2"/>
    <n v="3"/>
    <n v="4"/>
    <n v="3"/>
    <n v="2"/>
    <n v="0"/>
    <n v="2"/>
  </r>
  <r>
    <s v="No"/>
    <s v="Travel_Rarely"/>
    <x v="0"/>
    <s v="Current Employees"/>
    <x v="1"/>
    <x v="0"/>
    <s v="STAFF-1435"/>
    <n v="1435"/>
    <x v="1"/>
    <x v="2"/>
    <x v="0"/>
    <s v="No"/>
    <s v="Y"/>
    <n v="2"/>
    <n v="-2"/>
    <n v="0"/>
    <n v="36"/>
    <x v="1"/>
    <m/>
    <n v="0"/>
    <n v="1"/>
    <n v="172"/>
    <n v="4"/>
    <s v="Master's Degree"/>
    <n v="1"/>
    <n v="1"/>
    <n v="37"/>
    <n v="2"/>
    <n v="2"/>
    <n v="4"/>
    <n v="5810"/>
    <n v="22604"/>
    <n v="1"/>
    <n v="16"/>
    <n v="3"/>
    <n v="3"/>
    <n v="80"/>
    <x v="0"/>
    <n v="10"/>
    <n v="2"/>
    <n v="10"/>
    <n v="4"/>
    <n v="1"/>
    <n v="8"/>
  </r>
  <r>
    <s v="No"/>
    <s v="Travel_Rarely"/>
    <x v="0"/>
    <s v="Current Employees"/>
    <x v="1"/>
    <x v="0"/>
    <s v="STAFF-1659"/>
    <n v="1659"/>
    <x v="1"/>
    <x v="2"/>
    <x v="0"/>
    <s v="No"/>
    <s v="Y"/>
    <n v="4"/>
    <n v="-2"/>
    <n v="0"/>
    <n v="36"/>
    <x v="1"/>
    <m/>
    <n v="0"/>
    <n v="1"/>
    <n v="311"/>
    <n v="7"/>
    <s v="Bachelor's Degree"/>
    <n v="1"/>
    <n v="1"/>
    <n v="77"/>
    <n v="3"/>
    <n v="1"/>
    <n v="2"/>
    <n v="2013"/>
    <n v="10950"/>
    <n v="2"/>
    <n v="11"/>
    <n v="3"/>
    <n v="3"/>
    <n v="80"/>
    <x v="0"/>
    <n v="15"/>
    <n v="3"/>
    <n v="4"/>
    <n v="3"/>
    <n v="1"/>
    <n v="3"/>
  </r>
  <r>
    <s v="No"/>
    <s v="Travel_Rarely"/>
    <x v="4"/>
    <s v="Current Employees"/>
    <x v="1"/>
    <x v="0"/>
    <s v="STAFF-1533"/>
    <n v="1533"/>
    <x v="1"/>
    <x v="2"/>
    <x v="0"/>
    <s v="No"/>
    <s v="Y"/>
    <n v="2"/>
    <n v="-2"/>
    <n v="0"/>
    <n v="23"/>
    <x v="1"/>
    <m/>
    <n v="0"/>
    <n v="1"/>
    <n v="507"/>
    <n v="20"/>
    <s v="High School"/>
    <n v="1"/>
    <n v="1"/>
    <n v="97"/>
    <n v="3"/>
    <n v="2"/>
    <n v="3"/>
    <n v="2272"/>
    <n v="24812"/>
    <n v="0"/>
    <n v="14"/>
    <n v="3"/>
    <n v="2"/>
    <n v="80"/>
    <x v="0"/>
    <n v="5"/>
    <n v="3"/>
    <n v="4"/>
    <n v="3"/>
    <n v="1"/>
    <n v="2"/>
  </r>
  <r>
    <s v="No"/>
    <s v="Travel_Rarely"/>
    <x v="2"/>
    <s v="Current Employees"/>
    <x v="1"/>
    <x v="2"/>
    <s v="STAFF-1577"/>
    <n v="1577"/>
    <x v="1"/>
    <x v="1"/>
    <x v="0"/>
    <s v="No"/>
    <s v="Y"/>
    <n v="4"/>
    <n v="-2"/>
    <n v="0"/>
    <n v="34"/>
    <x v="1"/>
    <m/>
    <n v="0"/>
    <n v="1"/>
    <n v="479"/>
    <n v="7"/>
    <s v="Master's Degree"/>
    <n v="1"/>
    <n v="1"/>
    <n v="35"/>
    <n v="3"/>
    <n v="1"/>
    <n v="4"/>
    <n v="2972"/>
    <n v="22061"/>
    <n v="1"/>
    <n v="13"/>
    <n v="3"/>
    <n v="3"/>
    <n v="80"/>
    <x v="0"/>
    <n v="1"/>
    <n v="1"/>
    <n v="1"/>
    <n v="0"/>
    <n v="0"/>
    <n v="0"/>
  </r>
  <r>
    <s v="No"/>
    <s v="Travel_Rarely"/>
    <x v="0"/>
    <s v="Current Employees"/>
    <x v="1"/>
    <x v="0"/>
    <s v="STAFF-2014"/>
    <n v="2014"/>
    <x v="1"/>
    <x v="1"/>
    <x v="0"/>
    <s v="No"/>
    <s v="Y"/>
    <n v="2"/>
    <n v="-2"/>
    <n v="0"/>
    <n v="39"/>
    <x v="1"/>
    <m/>
    <n v="0"/>
    <n v="1"/>
    <n v="116"/>
    <n v="24"/>
    <s v="High School"/>
    <n v="1"/>
    <n v="1"/>
    <n v="52"/>
    <n v="3"/>
    <n v="2"/>
    <n v="4"/>
    <n v="4108"/>
    <n v="5340"/>
    <n v="7"/>
    <n v="13"/>
    <n v="3"/>
    <n v="1"/>
    <n v="80"/>
    <x v="0"/>
    <n v="18"/>
    <n v="3"/>
    <n v="7"/>
    <n v="7"/>
    <n v="1"/>
    <n v="7"/>
  </r>
  <r>
    <s v="No"/>
    <s v="Travel_Rarely"/>
    <x v="4"/>
    <s v="Current Employees"/>
    <x v="1"/>
    <x v="0"/>
    <s v="STAFF-1981"/>
    <n v="1981"/>
    <x v="1"/>
    <x v="4"/>
    <x v="0"/>
    <s v="No"/>
    <s v="Y"/>
    <n v="2"/>
    <n v="-2"/>
    <n v="0"/>
    <n v="24"/>
    <x v="1"/>
    <m/>
    <n v="0"/>
    <n v="1"/>
    <n v="771"/>
    <n v="1"/>
    <s v="Associates Degree"/>
    <n v="1"/>
    <n v="2"/>
    <n v="45"/>
    <n v="2"/>
    <n v="2"/>
    <n v="3"/>
    <n v="4617"/>
    <n v="14120"/>
    <n v="1"/>
    <n v="12"/>
    <n v="3"/>
    <n v="2"/>
    <n v="80"/>
    <x v="0"/>
    <n v="4"/>
    <n v="2"/>
    <n v="4"/>
    <n v="3"/>
    <n v="1"/>
    <n v="2"/>
  </r>
  <r>
    <s v="No"/>
    <s v="Travel_Rarely"/>
    <x v="0"/>
    <s v="Current Employees"/>
    <x v="1"/>
    <x v="2"/>
    <s v="STAFF-2008"/>
    <n v="2008"/>
    <x v="1"/>
    <x v="1"/>
    <x v="0"/>
    <s v="No"/>
    <s v="Y"/>
    <n v="5"/>
    <n v="-2"/>
    <n v="0"/>
    <n v="35"/>
    <x v="1"/>
    <m/>
    <n v="0"/>
    <n v="1"/>
    <n v="1395"/>
    <n v="9"/>
    <s v="Master's Degree"/>
    <n v="1"/>
    <n v="2"/>
    <n v="48"/>
    <n v="3"/>
    <n v="2"/>
    <n v="3"/>
    <n v="5098"/>
    <n v="18698"/>
    <n v="1"/>
    <n v="19"/>
    <n v="3"/>
    <n v="2"/>
    <n v="80"/>
    <x v="0"/>
    <n v="10"/>
    <n v="3"/>
    <n v="10"/>
    <n v="7"/>
    <n v="0"/>
    <n v="8"/>
  </r>
  <r>
    <s v="No"/>
    <s v="Travel_Rarely"/>
    <x v="0"/>
    <s v="Current Employees"/>
    <x v="1"/>
    <x v="0"/>
    <s v="STAFF-1814"/>
    <n v="1814"/>
    <x v="1"/>
    <x v="4"/>
    <x v="0"/>
    <s v="No"/>
    <s v="Y"/>
    <n v="3"/>
    <n v="-2"/>
    <n v="0"/>
    <n v="41"/>
    <x v="1"/>
    <m/>
    <n v="0"/>
    <n v="1"/>
    <n v="447"/>
    <n v="5"/>
    <s v="Bachelor's Degree"/>
    <n v="1"/>
    <n v="2"/>
    <n v="85"/>
    <n v="4"/>
    <n v="2"/>
    <n v="2"/>
    <n v="6870"/>
    <n v="15530"/>
    <n v="3"/>
    <n v="12"/>
    <n v="3"/>
    <n v="1"/>
    <n v="80"/>
    <x v="0"/>
    <n v="11"/>
    <n v="1"/>
    <n v="3"/>
    <n v="2"/>
    <n v="1"/>
    <n v="2"/>
  </r>
  <r>
    <s v="No"/>
    <s v="Travel_Rarely"/>
    <x v="0"/>
    <s v="Current Employees"/>
    <x v="1"/>
    <x v="0"/>
    <s v="STAFF-2048"/>
    <n v="2048"/>
    <x v="1"/>
    <x v="1"/>
    <x v="0"/>
    <s v="No"/>
    <s v="Y"/>
    <n v="2"/>
    <n v="-2"/>
    <n v="0"/>
    <n v="40"/>
    <x v="1"/>
    <m/>
    <n v="0"/>
    <n v="1"/>
    <n v="1322"/>
    <n v="2"/>
    <s v="Master's Degree"/>
    <n v="1"/>
    <n v="3"/>
    <n v="52"/>
    <n v="2"/>
    <n v="1"/>
    <n v="3"/>
    <n v="2809"/>
    <n v="2725"/>
    <n v="2"/>
    <n v="14"/>
    <n v="3"/>
    <n v="4"/>
    <n v="80"/>
    <x v="0"/>
    <n v="8"/>
    <n v="3"/>
    <n v="2"/>
    <n v="2"/>
    <n v="2"/>
    <n v="2"/>
  </r>
  <r>
    <s v="No"/>
    <s v="Travel_Rarely"/>
    <x v="2"/>
    <s v="Current Employees"/>
    <x v="1"/>
    <x v="2"/>
    <s v="STAFF-1952"/>
    <n v="1952"/>
    <x v="1"/>
    <x v="2"/>
    <x v="0"/>
    <s v="No"/>
    <s v="Y"/>
    <n v="6"/>
    <n v="-2"/>
    <n v="0"/>
    <n v="26"/>
    <x v="1"/>
    <m/>
    <n v="0"/>
    <n v="1"/>
    <n v="157"/>
    <n v="1"/>
    <s v="Bachelor's Degree"/>
    <n v="1"/>
    <n v="3"/>
    <n v="95"/>
    <n v="3"/>
    <n v="1"/>
    <n v="1"/>
    <n v="2867"/>
    <n v="20006"/>
    <n v="0"/>
    <n v="13"/>
    <n v="3"/>
    <n v="4"/>
    <n v="80"/>
    <x v="0"/>
    <n v="8"/>
    <n v="2"/>
    <n v="7"/>
    <n v="7"/>
    <n v="7"/>
    <n v="6"/>
  </r>
  <r>
    <s v="No"/>
    <s v="Travel_Rarely"/>
    <x v="1"/>
    <s v="Current Employees"/>
    <x v="1"/>
    <x v="0"/>
    <s v="STAFF-1727"/>
    <n v="1727"/>
    <x v="1"/>
    <x v="4"/>
    <x v="0"/>
    <s v="No"/>
    <s v="Y"/>
    <n v="3"/>
    <n v="-2"/>
    <n v="0"/>
    <n v="46"/>
    <x v="1"/>
    <m/>
    <n v="0"/>
    <n v="1"/>
    <n v="717"/>
    <n v="13"/>
    <s v="Master's Degree"/>
    <n v="1"/>
    <n v="3"/>
    <n v="34"/>
    <n v="3"/>
    <n v="2"/>
    <n v="2"/>
    <n v="5562"/>
    <n v="9697"/>
    <n v="6"/>
    <n v="14"/>
    <n v="3"/>
    <n v="4"/>
    <n v="80"/>
    <x v="0"/>
    <n v="19"/>
    <n v="3"/>
    <n v="10"/>
    <n v="7"/>
    <n v="0"/>
    <n v="9"/>
  </r>
  <r>
    <s v="No"/>
    <s v="Travel_Rarely"/>
    <x v="1"/>
    <s v="Current Employees"/>
    <x v="1"/>
    <x v="0"/>
    <s v="STAFF-1677"/>
    <n v="1677"/>
    <x v="1"/>
    <x v="5"/>
    <x v="0"/>
    <s v="No"/>
    <s v="Y"/>
    <n v="2"/>
    <n v="-2"/>
    <n v="0"/>
    <n v="49"/>
    <x v="1"/>
    <m/>
    <n v="0"/>
    <n v="1"/>
    <n v="809"/>
    <n v="1"/>
    <s v="Bachelor's Degree"/>
    <n v="1"/>
    <n v="3"/>
    <n v="36"/>
    <n v="3"/>
    <n v="4"/>
    <n v="3"/>
    <n v="15379"/>
    <n v="22384"/>
    <n v="4"/>
    <n v="14"/>
    <n v="3"/>
    <n v="1"/>
    <n v="80"/>
    <x v="0"/>
    <n v="23"/>
    <n v="3"/>
    <n v="8"/>
    <n v="7"/>
    <n v="0"/>
    <n v="0"/>
  </r>
  <r>
    <s v="No"/>
    <s v="Travel_Rarely"/>
    <x v="4"/>
    <s v="Current Employees"/>
    <x v="1"/>
    <x v="2"/>
    <s v="STAFF-1623"/>
    <n v="1623"/>
    <x v="1"/>
    <x v="1"/>
    <x v="0"/>
    <s v="No"/>
    <s v="Y"/>
    <n v="2"/>
    <n v="-2"/>
    <n v="0"/>
    <n v="21"/>
    <x v="1"/>
    <m/>
    <n v="0"/>
    <n v="1"/>
    <n v="546"/>
    <n v="5"/>
    <s v="High School"/>
    <n v="1"/>
    <n v="3"/>
    <n v="97"/>
    <n v="3"/>
    <n v="1"/>
    <n v="4"/>
    <n v="3117"/>
    <n v="26009"/>
    <n v="1"/>
    <n v="18"/>
    <n v="3"/>
    <n v="3"/>
    <n v="80"/>
    <x v="0"/>
    <n v="3"/>
    <n v="3"/>
    <n v="2"/>
    <n v="2"/>
    <n v="2"/>
    <n v="2"/>
  </r>
  <r>
    <s v="No"/>
    <s v="Travel_Rarely"/>
    <x v="2"/>
    <s v="Current Employees"/>
    <x v="1"/>
    <x v="1"/>
    <s v="STAFF-1417"/>
    <n v="1417"/>
    <x v="1"/>
    <x v="2"/>
    <x v="0"/>
    <s v="No"/>
    <s v="Y"/>
    <n v="2"/>
    <n v="-2"/>
    <n v="0"/>
    <n v="26"/>
    <x v="1"/>
    <m/>
    <n v="0"/>
    <n v="1"/>
    <n v="652"/>
    <n v="7"/>
    <s v="Bachelor's Degree"/>
    <n v="1"/>
    <n v="3"/>
    <n v="100"/>
    <n v="4"/>
    <n v="1"/>
    <n v="1"/>
    <n v="3578"/>
    <n v="23577"/>
    <n v="0"/>
    <n v="12"/>
    <n v="3"/>
    <n v="4"/>
    <n v="80"/>
    <x v="0"/>
    <n v="8"/>
    <n v="3"/>
    <n v="7"/>
    <n v="7"/>
    <n v="0"/>
    <n v="7"/>
  </r>
  <r>
    <s v="No"/>
    <s v="Travel_Rarely"/>
    <x v="0"/>
    <s v="Current Employees"/>
    <x v="1"/>
    <x v="2"/>
    <s v="STAFF-1564"/>
    <n v="1564"/>
    <x v="1"/>
    <x v="2"/>
    <x v="0"/>
    <s v="No"/>
    <s v="Y"/>
    <n v="3"/>
    <n v="-2"/>
    <n v="0"/>
    <n v="35"/>
    <x v="1"/>
    <m/>
    <n v="0"/>
    <n v="1"/>
    <n v="992"/>
    <n v="1"/>
    <s v="Bachelor's Degree"/>
    <n v="1"/>
    <n v="4"/>
    <n v="68"/>
    <n v="2"/>
    <n v="1"/>
    <n v="1"/>
    <n v="2450"/>
    <n v="21731"/>
    <n v="1"/>
    <n v="19"/>
    <n v="3"/>
    <n v="2"/>
    <n v="80"/>
    <x v="0"/>
    <n v="3"/>
    <n v="3"/>
    <n v="3"/>
    <n v="0"/>
    <n v="1"/>
    <n v="2"/>
  </r>
  <r>
    <s v="No"/>
    <s v="Travel_Rarely"/>
    <x v="2"/>
    <s v="Current Employees"/>
    <x v="1"/>
    <x v="0"/>
    <s v="STAFF-1545"/>
    <n v="1545"/>
    <x v="1"/>
    <x v="3"/>
    <x v="0"/>
    <s v="No"/>
    <s v="Y"/>
    <n v="2"/>
    <n v="-2"/>
    <n v="0"/>
    <n v="33"/>
    <x v="1"/>
    <m/>
    <n v="0"/>
    <n v="1"/>
    <n v="575"/>
    <n v="25"/>
    <s v="Bachelor's Degree"/>
    <n v="1"/>
    <n v="4"/>
    <n v="44"/>
    <n v="2"/>
    <n v="2"/>
    <n v="2"/>
    <n v="4320"/>
    <n v="24152"/>
    <n v="1"/>
    <n v="13"/>
    <n v="3"/>
    <n v="4"/>
    <n v="80"/>
    <x v="0"/>
    <n v="5"/>
    <n v="3"/>
    <n v="5"/>
    <n v="3"/>
    <n v="0"/>
    <n v="2"/>
  </r>
  <r>
    <s v="No"/>
    <s v="Travel_Rarely"/>
    <x v="2"/>
    <s v="Current Employees"/>
    <x v="1"/>
    <x v="0"/>
    <s v="STAFF-1883"/>
    <n v="1883"/>
    <x v="1"/>
    <x v="2"/>
    <x v="0"/>
    <s v="No"/>
    <s v="Y"/>
    <n v="2"/>
    <n v="-2"/>
    <n v="0"/>
    <n v="29"/>
    <x v="1"/>
    <m/>
    <n v="0"/>
    <n v="1"/>
    <n v="592"/>
    <n v="7"/>
    <s v="Bachelor's Degree"/>
    <n v="1"/>
    <n v="4"/>
    <n v="59"/>
    <n v="3"/>
    <n v="1"/>
    <n v="1"/>
    <n v="2062"/>
    <n v="19384"/>
    <n v="3"/>
    <n v="14"/>
    <n v="3"/>
    <n v="2"/>
    <n v="80"/>
    <x v="0"/>
    <n v="11"/>
    <n v="3"/>
    <n v="3"/>
    <n v="2"/>
    <n v="1"/>
    <n v="2"/>
  </r>
  <r>
    <s v="No"/>
    <s v="Travel_Rarely"/>
    <x v="2"/>
    <s v="Current Employees"/>
    <x v="1"/>
    <x v="4"/>
    <s v="STAFF-2038"/>
    <n v="2038"/>
    <x v="1"/>
    <x v="1"/>
    <x v="0"/>
    <s v="No"/>
    <s v="Y"/>
    <n v="4"/>
    <n v="-2"/>
    <n v="0"/>
    <n v="32"/>
    <x v="1"/>
    <m/>
    <n v="0"/>
    <n v="1"/>
    <n v="529"/>
    <n v="2"/>
    <s v="Bachelor's Degree"/>
    <n v="1"/>
    <n v="4"/>
    <n v="78"/>
    <n v="3"/>
    <n v="1"/>
    <n v="4"/>
    <n v="2439"/>
    <n v="11288"/>
    <n v="1"/>
    <n v="14"/>
    <n v="3"/>
    <n v="4"/>
    <n v="80"/>
    <x v="0"/>
    <n v="4"/>
    <n v="3"/>
    <n v="4"/>
    <n v="2"/>
    <n v="1"/>
    <n v="2"/>
  </r>
  <r>
    <s v="No"/>
    <s v="Travel_Rarely"/>
    <x v="0"/>
    <s v="Current Employees"/>
    <x v="1"/>
    <x v="0"/>
    <s v="STAFF-1475"/>
    <n v="1475"/>
    <x v="1"/>
    <x v="1"/>
    <x v="0"/>
    <s v="No"/>
    <s v="Y"/>
    <n v="3"/>
    <n v="-2"/>
    <n v="0"/>
    <n v="44"/>
    <x v="1"/>
    <m/>
    <n v="0"/>
    <n v="1"/>
    <n v="1467"/>
    <n v="20"/>
    <s v="Bachelor's Degree"/>
    <n v="1"/>
    <n v="4"/>
    <n v="49"/>
    <n v="3"/>
    <n v="1"/>
    <n v="2"/>
    <n v="3420"/>
    <n v="21158"/>
    <n v="1"/>
    <n v="13"/>
    <n v="3"/>
    <n v="3"/>
    <n v="80"/>
    <x v="0"/>
    <n v="6"/>
    <n v="2"/>
    <n v="5"/>
    <n v="2"/>
    <n v="1"/>
    <n v="3"/>
  </r>
  <r>
    <s v="No"/>
    <s v="Travel_Rarely"/>
    <x v="0"/>
    <s v="Current Employees"/>
    <x v="1"/>
    <x v="0"/>
    <s v="STAFF-1860"/>
    <n v="1860"/>
    <x v="1"/>
    <x v="2"/>
    <x v="0"/>
    <s v="No"/>
    <s v="Y"/>
    <n v="3"/>
    <n v="-2"/>
    <n v="0"/>
    <n v="42"/>
    <x v="1"/>
    <m/>
    <n v="0"/>
    <n v="1"/>
    <n v="1142"/>
    <n v="8"/>
    <s v="Bachelor's Degree"/>
    <n v="1"/>
    <n v="4"/>
    <n v="81"/>
    <n v="3"/>
    <n v="1"/>
    <n v="3"/>
    <n v="3968"/>
    <n v="13624"/>
    <n v="4"/>
    <n v="13"/>
    <n v="3"/>
    <n v="4"/>
    <n v="80"/>
    <x v="0"/>
    <n v="8"/>
    <n v="3"/>
    <n v="0"/>
    <n v="0"/>
    <n v="0"/>
    <n v="0"/>
  </r>
  <r>
    <s v="No"/>
    <s v="Travel_Rarely"/>
    <x v="4"/>
    <s v="Current Employees"/>
    <x v="1"/>
    <x v="0"/>
    <s v="STAFF-2007"/>
    <n v="2007"/>
    <x v="1"/>
    <x v="1"/>
    <x v="0"/>
    <s v="No"/>
    <s v="Y"/>
    <n v="2"/>
    <n v="-2"/>
    <n v="0"/>
    <n v="22"/>
    <x v="1"/>
    <m/>
    <n v="0"/>
    <n v="1"/>
    <n v="581"/>
    <n v="1"/>
    <s v="Associates Degree"/>
    <n v="1"/>
    <n v="4"/>
    <n v="63"/>
    <n v="3"/>
    <n v="1"/>
    <n v="3"/>
    <n v="3375"/>
    <n v="17624"/>
    <n v="0"/>
    <n v="12"/>
    <n v="3"/>
    <n v="4"/>
    <n v="80"/>
    <x v="0"/>
    <n v="4"/>
    <n v="4"/>
    <n v="3"/>
    <n v="2"/>
    <n v="1"/>
    <n v="2"/>
  </r>
  <r>
    <s v="No"/>
    <s v="Travel_Rarely"/>
    <x v="4"/>
    <s v="Current Employees"/>
    <x v="1"/>
    <x v="1"/>
    <s v="STAFF-1982"/>
    <n v="1982"/>
    <x v="1"/>
    <x v="2"/>
    <x v="0"/>
    <s v="No"/>
    <s v="Y"/>
    <n v="6"/>
    <n v="-2"/>
    <n v="0"/>
    <n v="23"/>
    <x v="1"/>
    <m/>
    <n v="0"/>
    <n v="1"/>
    <n v="571"/>
    <n v="12"/>
    <s v="Associates Degree"/>
    <n v="1"/>
    <n v="4"/>
    <n v="78"/>
    <n v="3"/>
    <n v="1"/>
    <n v="4"/>
    <n v="2647"/>
    <n v="13672"/>
    <n v="1"/>
    <n v="13"/>
    <n v="3"/>
    <n v="3"/>
    <n v="80"/>
    <x v="0"/>
    <n v="5"/>
    <n v="4"/>
    <n v="5"/>
    <n v="2"/>
    <n v="1"/>
    <n v="4"/>
  </r>
  <r>
    <s v="No"/>
    <s v="Travel_Rarely"/>
    <x v="1"/>
    <s v="Current Employees"/>
    <x v="1"/>
    <x v="2"/>
    <s v="STAFF-1472"/>
    <n v="1472"/>
    <x v="1"/>
    <x v="7"/>
    <x v="0"/>
    <s v="No"/>
    <s v="Y"/>
    <n v="2"/>
    <n v="-2"/>
    <n v="0"/>
    <n v="53"/>
    <x v="1"/>
    <m/>
    <n v="0"/>
    <n v="1"/>
    <n v="447"/>
    <n v="2"/>
    <s v="Bachelor's Degree"/>
    <n v="1"/>
    <n v="4"/>
    <n v="39"/>
    <n v="4"/>
    <n v="4"/>
    <n v="2"/>
    <n v="16598"/>
    <n v="19764"/>
    <n v="4"/>
    <n v="12"/>
    <n v="3"/>
    <n v="2"/>
    <n v="80"/>
    <x v="0"/>
    <n v="35"/>
    <n v="2"/>
    <n v="9"/>
    <n v="8"/>
    <n v="8"/>
    <n v="8"/>
  </r>
  <r>
    <s v="No"/>
    <s v="Travel_Rarely"/>
    <x v="2"/>
    <s v="Current Employees"/>
    <x v="0"/>
    <x v="0"/>
    <s v="STAFF-1453"/>
    <n v="1453"/>
    <x v="1"/>
    <x v="0"/>
    <x v="2"/>
    <s v="No"/>
    <s v="Y"/>
    <n v="5"/>
    <n v="-2"/>
    <n v="0"/>
    <n v="31"/>
    <x v="1"/>
    <m/>
    <n v="0"/>
    <n v="1"/>
    <n v="326"/>
    <n v="8"/>
    <s v="Associates Degree"/>
    <n v="1"/>
    <n v="1"/>
    <n v="31"/>
    <n v="3"/>
    <n v="3"/>
    <n v="4"/>
    <n v="10793"/>
    <n v="8386"/>
    <n v="1"/>
    <n v="18"/>
    <n v="3"/>
    <n v="1"/>
    <n v="80"/>
    <x v="1"/>
    <n v="13"/>
    <n v="3"/>
    <n v="13"/>
    <n v="7"/>
    <n v="9"/>
    <n v="9"/>
  </r>
  <r>
    <s v="No"/>
    <s v="Travel_Rarely"/>
    <x v="2"/>
    <s v="Current Employees"/>
    <x v="0"/>
    <x v="3"/>
    <s v="STAFF-1754"/>
    <n v="1754"/>
    <x v="1"/>
    <x v="0"/>
    <x v="2"/>
    <s v="No"/>
    <s v="Y"/>
    <n v="2"/>
    <n v="-2"/>
    <n v="0"/>
    <n v="30"/>
    <x v="1"/>
    <m/>
    <n v="0"/>
    <n v="1"/>
    <n v="979"/>
    <n v="15"/>
    <s v="Associates Degree"/>
    <n v="1"/>
    <n v="3"/>
    <n v="94"/>
    <n v="2"/>
    <n v="3"/>
    <n v="2"/>
    <n v="7140"/>
    <n v="3088"/>
    <n v="2"/>
    <n v="11"/>
    <n v="3"/>
    <n v="1"/>
    <n v="80"/>
    <x v="1"/>
    <n v="12"/>
    <n v="3"/>
    <n v="7"/>
    <n v="7"/>
    <n v="1"/>
    <n v="7"/>
  </r>
  <r>
    <s v="No"/>
    <s v="Travel_Rarely"/>
    <x v="0"/>
    <s v="Current Employees"/>
    <x v="0"/>
    <x v="0"/>
    <s v="STAFF-2037"/>
    <n v="2037"/>
    <x v="1"/>
    <x v="0"/>
    <x v="2"/>
    <s v="No"/>
    <s v="Y"/>
    <n v="5"/>
    <n v="-2"/>
    <n v="0"/>
    <n v="41"/>
    <x v="1"/>
    <m/>
    <n v="0"/>
    <n v="1"/>
    <n v="930"/>
    <n v="3"/>
    <s v="Bachelor's Degree"/>
    <n v="1"/>
    <n v="3"/>
    <n v="57"/>
    <n v="2"/>
    <n v="2"/>
    <n v="2"/>
    <n v="8938"/>
    <n v="12227"/>
    <n v="2"/>
    <n v="11"/>
    <n v="3"/>
    <n v="3"/>
    <n v="80"/>
    <x v="1"/>
    <n v="14"/>
    <n v="3"/>
    <n v="5"/>
    <n v="4"/>
    <n v="0"/>
    <n v="4"/>
  </r>
  <r>
    <s v="No"/>
    <s v="Travel_Rarely"/>
    <x v="2"/>
    <s v="Current Employees"/>
    <x v="0"/>
    <x v="2"/>
    <s v="STAFF-1951"/>
    <n v="1951"/>
    <x v="1"/>
    <x v="0"/>
    <x v="2"/>
    <s v="No"/>
    <s v="Y"/>
    <n v="2"/>
    <n v="-2"/>
    <n v="0"/>
    <n v="34"/>
    <x v="1"/>
    <m/>
    <n v="0"/>
    <n v="1"/>
    <n v="1239"/>
    <n v="13"/>
    <s v="Master's Degree"/>
    <n v="1"/>
    <n v="4"/>
    <n v="39"/>
    <n v="3"/>
    <n v="3"/>
    <n v="3"/>
    <n v="8628"/>
    <n v="22914"/>
    <n v="1"/>
    <n v="18"/>
    <n v="3"/>
    <n v="3"/>
    <n v="80"/>
    <x v="1"/>
    <n v="9"/>
    <n v="2"/>
    <n v="8"/>
    <n v="7"/>
    <n v="1"/>
    <n v="1"/>
  </r>
  <r>
    <s v="No"/>
    <s v="Travel_Rarely"/>
    <x v="2"/>
    <s v="Current Employees"/>
    <x v="0"/>
    <x v="0"/>
    <s v="STAFF-1497"/>
    <n v="1497"/>
    <x v="1"/>
    <x v="0"/>
    <x v="2"/>
    <s v="No"/>
    <s v="Y"/>
    <n v="3"/>
    <n v="-2"/>
    <n v="0"/>
    <n v="29"/>
    <x v="1"/>
    <m/>
    <n v="0"/>
    <n v="1"/>
    <n v="1246"/>
    <n v="19"/>
    <s v="Bachelor's Degree"/>
    <n v="1"/>
    <n v="3"/>
    <n v="77"/>
    <n v="2"/>
    <n v="2"/>
    <n v="3"/>
    <n v="8620"/>
    <n v="23757"/>
    <n v="1"/>
    <n v="14"/>
    <n v="3"/>
    <n v="3"/>
    <n v="80"/>
    <x v="3"/>
    <n v="10"/>
    <n v="3"/>
    <n v="10"/>
    <n v="7"/>
    <n v="0"/>
    <n v="4"/>
  </r>
  <r>
    <s v="No"/>
    <s v="Travel_Rarely"/>
    <x v="2"/>
    <s v="Current Employees"/>
    <x v="0"/>
    <x v="2"/>
    <s v="STAFF-1670"/>
    <n v="1670"/>
    <x v="1"/>
    <x v="0"/>
    <x v="2"/>
    <s v="No"/>
    <s v="Y"/>
    <n v="5"/>
    <n v="-2"/>
    <n v="0"/>
    <n v="33"/>
    <x v="1"/>
    <m/>
    <n v="0"/>
    <n v="1"/>
    <n v="392"/>
    <n v="2"/>
    <s v="Master's Degree"/>
    <n v="1"/>
    <n v="4"/>
    <n v="93"/>
    <n v="3"/>
    <n v="2"/>
    <n v="4"/>
    <n v="5505"/>
    <n v="3921"/>
    <n v="1"/>
    <n v="14"/>
    <n v="3"/>
    <n v="3"/>
    <n v="80"/>
    <x v="3"/>
    <n v="6"/>
    <n v="3"/>
    <n v="6"/>
    <n v="2"/>
    <n v="0"/>
    <n v="4"/>
  </r>
  <r>
    <s v="No"/>
    <s v="Travel_Rarely"/>
    <x v="1"/>
    <s v="Current Employees"/>
    <x v="0"/>
    <x v="3"/>
    <s v="STAFF-1466"/>
    <n v="1466"/>
    <x v="1"/>
    <x v="0"/>
    <x v="2"/>
    <s v="No"/>
    <s v="Y"/>
    <n v="3"/>
    <n v="-2"/>
    <n v="0"/>
    <n v="48"/>
    <x v="1"/>
    <m/>
    <n v="0"/>
    <n v="1"/>
    <n v="1221"/>
    <n v="7"/>
    <s v="Bachelor's Degree"/>
    <n v="1"/>
    <n v="3"/>
    <n v="96"/>
    <n v="3"/>
    <n v="2"/>
    <n v="2"/>
    <n v="5486"/>
    <n v="24795"/>
    <n v="4"/>
    <n v="11"/>
    <n v="3"/>
    <n v="1"/>
    <n v="80"/>
    <x v="2"/>
    <n v="15"/>
    <n v="3"/>
    <n v="2"/>
    <n v="2"/>
    <n v="2"/>
    <n v="2"/>
  </r>
  <r>
    <s v="No"/>
    <s v="Travel_Rarely"/>
    <x v="0"/>
    <s v="Current Employees"/>
    <x v="0"/>
    <x v="2"/>
    <s v="STAFF-1548"/>
    <n v="1548"/>
    <x v="1"/>
    <x v="0"/>
    <x v="1"/>
    <s v="No"/>
    <s v="Y"/>
    <n v="5"/>
    <n v="-2"/>
    <n v="0"/>
    <n v="40"/>
    <x v="1"/>
    <m/>
    <n v="0"/>
    <n v="1"/>
    <n v="1342"/>
    <n v="9"/>
    <s v="Associates Degree"/>
    <n v="1"/>
    <n v="1"/>
    <n v="47"/>
    <n v="3"/>
    <n v="2"/>
    <n v="1"/>
    <n v="5473"/>
    <n v="19345"/>
    <n v="0"/>
    <n v="12"/>
    <n v="3"/>
    <n v="4"/>
    <n v="80"/>
    <x v="0"/>
    <n v="9"/>
    <n v="4"/>
    <n v="8"/>
    <n v="4"/>
    <n v="7"/>
    <n v="1"/>
  </r>
  <r>
    <s v="No"/>
    <s v="Travel_Rarely"/>
    <x v="2"/>
    <s v="Current Employees"/>
    <x v="0"/>
    <x v="0"/>
    <s v="STAFF-1560"/>
    <n v="1560"/>
    <x v="1"/>
    <x v="0"/>
    <x v="1"/>
    <s v="No"/>
    <s v="Y"/>
    <n v="6"/>
    <n v="-2"/>
    <n v="0"/>
    <n v="33"/>
    <x v="1"/>
    <m/>
    <n v="0"/>
    <n v="1"/>
    <n v="1242"/>
    <n v="8"/>
    <s v="Master's Degree"/>
    <n v="1"/>
    <n v="1"/>
    <n v="46"/>
    <n v="3"/>
    <n v="2"/>
    <n v="1"/>
    <n v="6392"/>
    <n v="10589"/>
    <n v="2"/>
    <n v="13"/>
    <n v="3"/>
    <n v="4"/>
    <n v="80"/>
    <x v="1"/>
    <n v="8"/>
    <n v="1"/>
    <n v="2"/>
    <n v="2"/>
    <n v="2"/>
    <n v="2"/>
  </r>
  <r>
    <s v="No"/>
    <s v="Travel_Rarely"/>
    <x v="2"/>
    <s v="Current Employees"/>
    <x v="0"/>
    <x v="0"/>
    <s v="STAFF-1996"/>
    <n v="1996"/>
    <x v="1"/>
    <x v="6"/>
    <x v="1"/>
    <s v="No"/>
    <s v="Y"/>
    <n v="1"/>
    <n v="-2"/>
    <n v="0"/>
    <n v="31"/>
    <x v="1"/>
    <m/>
    <n v="0"/>
    <n v="1"/>
    <n v="1154"/>
    <n v="2"/>
    <s v="Associates Degree"/>
    <n v="1"/>
    <n v="1"/>
    <n v="54"/>
    <n v="3"/>
    <n v="1"/>
    <n v="3"/>
    <n v="3067"/>
    <n v="6393"/>
    <n v="0"/>
    <n v="19"/>
    <n v="3"/>
    <n v="3"/>
    <n v="80"/>
    <x v="1"/>
    <n v="3"/>
    <n v="3"/>
    <n v="2"/>
    <n v="2"/>
    <n v="1"/>
    <n v="2"/>
  </r>
  <r>
    <s v="No"/>
    <s v="Travel_Rarely"/>
    <x v="2"/>
    <s v="Current Employees"/>
    <x v="0"/>
    <x v="4"/>
    <s v="STAFF-1749"/>
    <n v="1749"/>
    <x v="1"/>
    <x v="0"/>
    <x v="1"/>
    <s v="No"/>
    <s v="Y"/>
    <n v="3"/>
    <n v="-2"/>
    <n v="0"/>
    <n v="31"/>
    <x v="1"/>
    <m/>
    <n v="0"/>
    <n v="1"/>
    <n v="1003"/>
    <n v="5"/>
    <s v="Bachelor's Degree"/>
    <n v="1"/>
    <n v="4"/>
    <n v="51"/>
    <n v="3"/>
    <n v="2"/>
    <n v="4"/>
    <n v="8346"/>
    <n v="20943"/>
    <n v="1"/>
    <n v="19"/>
    <n v="3"/>
    <n v="3"/>
    <n v="80"/>
    <x v="1"/>
    <n v="6"/>
    <n v="3"/>
    <n v="5"/>
    <n v="2"/>
    <n v="0"/>
    <n v="2"/>
  </r>
  <r>
    <s v="No"/>
    <s v="Travel_Rarely"/>
    <x v="2"/>
    <s v="Current Employees"/>
    <x v="0"/>
    <x v="2"/>
    <s v="STAFF-2013"/>
    <n v="2013"/>
    <x v="1"/>
    <x v="6"/>
    <x v="1"/>
    <s v="No"/>
    <s v="Y"/>
    <n v="2"/>
    <n v="-2"/>
    <n v="0"/>
    <n v="32"/>
    <x v="1"/>
    <m/>
    <n v="0"/>
    <n v="1"/>
    <n v="234"/>
    <n v="1"/>
    <s v="Master's Degree"/>
    <n v="1"/>
    <n v="2"/>
    <n v="68"/>
    <n v="2"/>
    <n v="1"/>
    <n v="2"/>
    <n v="2269"/>
    <n v="18024"/>
    <n v="0"/>
    <n v="14"/>
    <n v="3"/>
    <n v="2"/>
    <n v="80"/>
    <x v="1"/>
    <n v="3"/>
    <n v="3"/>
    <n v="2"/>
    <n v="2"/>
    <n v="2"/>
    <n v="2"/>
  </r>
  <r>
    <s v="No"/>
    <s v="Travel_Rarely"/>
    <x v="0"/>
    <s v="Current Employees"/>
    <x v="0"/>
    <x v="2"/>
    <s v="STAFF-1945"/>
    <n v="1945"/>
    <x v="1"/>
    <x v="0"/>
    <x v="1"/>
    <s v="No"/>
    <s v="Y"/>
    <n v="2"/>
    <n v="-2"/>
    <n v="0"/>
    <n v="35"/>
    <x v="1"/>
    <m/>
    <n v="0"/>
    <n v="1"/>
    <n v="682"/>
    <n v="18"/>
    <s v="Master's Degree"/>
    <n v="1"/>
    <n v="2"/>
    <n v="71"/>
    <n v="3"/>
    <n v="2"/>
    <n v="1"/>
    <n v="5561"/>
    <n v="15975"/>
    <n v="0"/>
    <n v="16"/>
    <n v="3"/>
    <n v="4"/>
    <n v="80"/>
    <x v="1"/>
    <n v="6"/>
    <n v="1"/>
    <n v="5"/>
    <n v="3"/>
    <n v="0"/>
    <n v="4"/>
  </r>
  <r>
    <s v="No"/>
    <s v="Travel_Rarely"/>
    <x v="2"/>
    <s v="Current Employees"/>
    <x v="0"/>
    <x v="4"/>
    <s v="STAFF-1568"/>
    <n v="1568"/>
    <x v="1"/>
    <x v="0"/>
    <x v="1"/>
    <s v="No"/>
    <s v="Y"/>
    <n v="3"/>
    <n v="-2"/>
    <n v="0"/>
    <n v="30"/>
    <x v="1"/>
    <m/>
    <n v="0"/>
    <n v="1"/>
    <n v="1288"/>
    <n v="29"/>
    <s v="Master's Degree"/>
    <n v="1"/>
    <n v="4"/>
    <n v="33"/>
    <n v="3"/>
    <n v="3"/>
    <n v="4"/>
    <n v="9250"/>
    <n v="17799"/>
    <n v="3"/>
    <n v="12"/>
    <n v="3"/>
    <n v="2"/>
    <n v="80"/>
    <x v="1"/>
    <n v="9"/>
    <n v="3"/>
    <n v="4"/>
    <n v="2"/>
    <n v="1"/>
    <n v="3"/>
  </r>
  <r>
    <s v="No"/>
    <s v="Travel_Rarely"/>
    <x v="0"/>
    <s v="Current Employees"/>
    <x v="0"/>
    <x v="0"/>
    <s v="STAFF-1582"/>
    <n v="1582"/>
    <x v="1"/>
    <x v="0"/>
    <x v="1"/>
    <s v="No"/>
    <s v="Y"/>
    <n v="3"/>
    <n v="-2"/>
    <n v="0"/>
    <n v="38"/>
    <x v="1"/>
    <m/>
    <n v="0"/>
    <n v="1"/>
    <n v="1245"/>
    <n v="14"/>
    <s v="Bachelor's Degree"/>
    <n v="1"/>
    <n v="3"/>
    <n v="80"/>
    <n v="3"/>
    <n v="2"/>
    <n v="2"/>
    <n v="9924"/>
    <n v="12355"/>
    <n v="0"/>
    <n v="11"/>
    <n v="3"/>
    <n v="4"/>
    <n v="80"/>
    <x v="1"/>
    <n v="10"/>
    <n v="3"/>
    <n v="9"/>
    <n v="8"/>
    <n v="7"/>
    <n v="7"/>
  </r>
  <r>
    <s v="No"/>
    <s v="Travel_Rarely"/>
    <x v="2"/>
    <s v="Current Employees"/>
    <x v="0"/>
    <x v="0"/>
    <s v="STAFF-1739"/>
    <n v="1739"/>
    <x v="1"/>
    <x v="0"/>
    <x v="1"/>
    <s v="No"/>
    <s v="Y"/>
    <n v="2"/>
    <n v="-2"/>
    <n v="0"/>
    <n v="32"/>
    <x v="1"/>
    <m/>
    <n v="0"/>
    <n v="1"/>
    <n v="371"/>
    <n v="19"/>
    <s v="Bachelor's Degree"/>
    <n v="1"/>
    <n v="4"/>
    <n v="80"/>
    <n v="1"/>
    <n v="3"/>
    <n v="3"/>
    <n v="9610"/>
    <n v="3840"/>
    <n v="3"/>
    <n v="13"/>
    <n v="3"/>
    <n v="3"/>
    <n v="80"/>
    <x v="1"/>
    <n v="10"/>
    <n v="1"/>
    <n v="4"/>
    <n v="3"/>
    <n v="0"/>
    <n v="2"/>
  </r>
  <r>
    <s v="No"/>
    <s v="Travel_Rarely"/>
    <x v="0"/>
    <s v="Current Employees"/>
    <x v="0"/>
    <x v="0"/>
    <s v="STAFF-1492"/>
    <n v="1492"/>
    <x v="1"/>
    <x v="6"/>
    <x v="1"/>
    <s v="No"/>
    <s v="Y"/>
    <n v="3"/>
    <n v="-2"/>
    <n v="0"/>
    <n v="35"/>
    <x v="1"/>
    <m/>
    <n v="0"/>
    <n v="1"/>
    <n v="660"/>
    <n v="7"/>
    <s v="High School"/>
    <n v="1"/>
    <n v="4"/>
    <n v="76"/>
    <n v="3"/>
    <n v="1"/>
    <n v="3"/>
    <n v="2404"/>
    <n v="16192"/>
    <n v="1"/>
    <n v="13"/>
    <n v="3"/>
    <n v="1"/>
    <n v="80"/>
    <x v="1"/>
    <n v="1"/>
    <n v="3"/>
    <n v="1"/>
    <n v="0"/>
    <n v="0"/>
    <n v="0"/>
  </r>
  <r>
    <s v="No"/>
    <s v="Travel_Rarely"/>
    <x v="2"/>
    <s v="Current Employees"/>
    <x v="0"/>
    <x v="3"/>
    <s v="STAFF-1446"/>
    <n v="1446"/>
    <x v="1"/>
    <x v="0"/>
    <x v="1"/>
    <s v="No"/>
    <s v="Y"/>
    <n v="3"/>
    <n v="-2"/>
    <n v="0"/>
    <n v="32"/>
    <x v="1"/>
    <m/>
    <n v="0"/>
    <n v="1"/>
    <n v="601"/>
    <n v="7"/>
    <s v="Doctoral Degree"/>
    <n v="1"/>
    <n v="4"/>
    <n v="97"/>
    <n v="3"/>
    <n v="2"/>
    <n v="2"/>
    <n v="9204"/>
    <n v="23343"/>
    <n v="4"/>
    <n v="12"/>
    <n v="3"/>
    <n v="3"/>
    <n v="80"/>
    <x v="1"/>
    <n v="7"/>
    <n v="2"/>
    <n v="4"/>
    <n v="3"/>
    <n v="0"/>
    <n v="3"/>
  </r>
  <r>
    <s v="No"/>
    <s v="Travel_Rarely"/>
    <x v="0"/>
    <s v="Current Employees"/>
    <x v="0"/>
    <x v="2"/>
    <s v="STAFF-1588"/>
    <n v="1588"/>
    <x v="1"/>
    <x v="0"/>
    <x v="1"/>
    <s v="No"/>
    <s v="Y"/>
    <n v="3"/>
    <n v="-2"/>
    <n v="0"/>
    <n v="39"/>
    <x v="1"/>
    <m/>
    <n v="0"/>
    <n v="1"/>
    <n v="1462"/>
    <n v="6"/>
    <s v="Bachelor's Degree"/>
    <n v="1"/>
    <n v="4"/>
    <n v="38"/>
    <n v="4"/>
    <n v="3"/>
    <n v="3"/>
    <n v="8237"/>
    <n v="4658"/>
    <n v="2"/>
    <n v="11"/>
    <n v="3"/>
    <n v="1"/>
    <n v="80"/>
    <x v="1"/>
    <n v="11"/>
    <n v="3"/>
    <n v="7"/>
    <n v="6"/>
    <n v="7"/>
    <n v="6"/>
  </r>
  <r>
    <s v="No"/>
    <s v="Travel_Rarely"/>
    <x v="0"/>
    <s v="Current Employees"/>
    <x v="0"/>
    <x v="3"/>
    <s v="STAFF-1787"/>
    <n v="1787"/>
    <x v="1"/>
    <x v="0"/>
    <x v="1"/>
    <s v="No"/>
    <s v="Y"/>
    <n v="2"/>
    <n v="-2"/>
    <n v="0"/>
    <n v="37"/>
    <x v="1"/>
    <m/>
    <n v="0"/>
    <n v="1"/>
    <n v="589"/>
    <n v="9"/>
    <s v="Associates Degree"/>
    <n v="1"/>
    <n v="2"/>
    <n v="46"/>
    <n v="2"/>
    <n v="2"/>
    <n v="2"/>
    <n v="4189"/>
    <n v="8800"/>
    <n v="1"/>
    <n v="14"/>
    <n v="3"/>
    <n v="1"/>
    <n v="80"/>
    <x v="3"/>
    <n v="5"/>
    <n v="3"/>
    <n v="5"/>
    <n v="2"/>
    <n v="0"/>
    <n v="3"/>
  </r>
  <r>
    <s v="No"/>
    <s v="Travel_Rarely"/>
    <x v="0"/>
    <s v="Current Employees"/>
    <x v="0"/>
    <x v="3"/>
    <s v="STAFF-1908"/>
    <n v="1908"/>
    <x v="1"/>
    <x v="0"/>
    <x v="1"/>
    <s v="No"/>
    <s v="Y"/>
    <n v="1"/>
    <n v="-2"/>
    <n v="0"/>
    <n v="36"/>
    <x v="1"/>
    <m/>
    <n v="0"/>
    <n v="1"/>
    <n v="335"/>
    <n v="17"/>
    <s v="Associates Degree"/>
    <n v="1"/>
    <n v="3"/>
    <n v="33"/>
    <n v="2"/>
    <n v="2"/>
    <n v="2"/>
    <n v="5507"/>
    <n v="16822"/>
    <n v="2"/>
    <n v="16"/>
    <n v="3"/>
    <n v="3"/>
    <n v="80"/>
    <x v="3"/>
    <n v="12"/>
    <n v="1"/>
    <n v="4"/>
    <n v="2"/>
    <n v="1"/>
    <n v="3"/>
  </r>
  <r>
    <s v="No"/>
    <s v="Travel_Rarely"/>
    <x v="0"/>
    <s v="Current Employees"/>
    <x v="0"/>
    <x v="0"/>
    <s v="STAFF-1995"/>
    <n v="1995"/>
    <x v="1"/>
    <x v="0"/>
    <x v="1"/>
    <s v="No"/>
    <s v="Y"/>
    <n v="3"/>
    <n v="-2"/>
    <n v="0"/>
    <n v="38"/>
    <x v="1"/>
    <m/>
    <n v="0"/>
    <n v="1"/>
    <n v="1321"/>
    <n v="1"/>
    <s v="Master's Degree"/>
    <n v="1"/>
    <n v="4"/>
    <n v="86"/>
    <n v="3"/>
    <n v="2"/>
    <n v="2"/>
    <n v="4440"/>
    <n v="7636"/>
    <n v="0"/>
    <n v="15"/>
    <n v="3"/>
    <n v="1"/>
    <n v="80"/>
    <x v="3"/>
    <n v="16"/>
    <n v="3"/>
    <n v="15"/>
    <n v="13"/>
    <n v="5"/>
    <n v="8"/>
  </r>
  <r>
    <s v="No"/>
    <s v="Travel_Rarely"/>
    <x v="2"/>
    <s v="Current Employees"/>
    <x v="0"/>
    <x v="0"/>
    <s v="STAFF-1479"/>
    <n v="1479"/>
    <x v="1"/>
    <x v="0"/>
    <x v="1"/>
    <s v="No"/>
    <s v="Y"/>
    <n v="2"/>
    <n v="-2"/>
    <n v="0"/>
    <n v="30"/>
    <x v="1"/>
    <m/>
    <n v="0"/>
    <n v="1"/>
    <n v="1358"/>
    <n v="16"/>
    <s v="High School"/>
    <n v="1"/>
    <n v="4"/>
    <n v="96"/>
    <n v="3"/>
    <n v="2"/>
    <n v="3"/>
    <n v="5301"/>
    <n v="2939"/>
    <n v="8"/>
    <n v="15"/>
    <n v="3"/>
    <n v="3"/>
    <n v="80"/>
    <x v="3"/>
    <n v="4"/>
    <n v="2"/>
    <n v="2"/>
    <n v="1"/>
    <n v="2"/>
    <n v="2"/>
  </r>
  <r>
    <s v="No"/>
    <s v="Travel_Rarely"/>
    <x v="0"/>
    <s v="Current Employees"/>
    <x v="0"/>
    <x v="0"/>
    <s v="STAFF-1961"/>
    <n v="1961"/>
    <x v="1"/>
    <x v="6"/>
    <x v="0"/>
    <s v="No"/>
    <s v="Y"/>
    <n v="3"/>
    <n v="-2"/>
    <n v="0"/>
    <n v="38"/>
    <x v="1"/>
    <m/>
    <n v="0"/>
    <n v="1"/>
    <n v="1404"/>
    <n v="1"/>
    <s v="Bachelor's Degree"/>
    <n v="1"/>
    <n v="1"/>
    <n v="59"/>
    <n v="2"/>
    <n v="1"/>
    <n v="1"/>
    <n v="2858"/>
    <n v="11473"/>
    <n v="4"/>
    <n v="14"/>
    <n v="3"/>
    <n v="1"/>
    <n v="80"/>
    <x v="0"/>
    <n v="20"/>
    <n v="2"/>
    <n v="1"/>
    <n v="0"/>
    <n v="0"/>
    <n v="0"/>
  </r>
  <r>
    <s v="No"/>
    <s v="Travel_Rarely"/>
    <x v="0"/>
    <s v="Current Employees"/>
    <x v="0"/>
    <x v="3"/>
    <s v="STAFF-1975"/>
    <n v="1975"/>
    <x v="1"/>
    <x v="0"/>
    <x v="0"/>
    <s v="No"/>
    <s v="Y"/>
    <n v="3"/>
    <n v="-2"/>
    <n v="0"/>
    <n v="39"/>
    <x v="1"/>
    <m/>
    <n v="0"/>
    <n v="1"/>
    <n v="119"/>
    <n v="15"/>
    <s v="Master's Degree"/>
    <n v="1"/>
    <n v="2"/>
    <n v="77"/>
    <n v="3"/>
    <n v="4"/>
    <n v="1"/>
    <n v="13341"/>
    <n v="25098"/>
    <n v="0"/>
    <n v="12"/>
    <n v="3"/>
    <n v="1"/>
    <n v="80"/>
    <x v="0"/>
    <n v="21"/>
    <n v="3"/>
    <n v="20"/>
    <n v="8"/>
    <n v="11"/>
    <n v="10"/>
  </r>
  <r>
    <s v="No"/>
    <s v="Travel_Rarely"/>
    <x v="0"/>
    <s v="Current Employees"/>
    <x v="0"/>
    <x v="2"/>
    <s v="STAFF-1740"/>
    <n v="1740"/>
    <x v="1"/>
    <x v="5"/>
    <x v="0"/>
    <s v="No"/>
    <s v="Y"/>
    <n v="3"/>
    <n v="-2"/>
    <n v="0"/>
    <n v="40"/>
    <x v="1"/>
    <m/>
    <n v="0"/>
    <n v="1"/>
    <n v="611"/>
    <n v="7"/>
    <s v="Master's Degree"/>
    <n v="1"/>
    <n v="2"/>
    <n v="88"/>
    <n v="3"/>
    <n v="5"/>
    <n v="2"/>
    <n v="19833"/>
    <n v="4349"/>
    <n v="1"/>
    <n v="14"/>
    <n v="3"/>
    <n v="2"/>
    <n v="80"/>
    <x v="0"/>
    <n v="21"/>
    <n v="2"/>
    <n v="21"/>
    <n v="8"/>
    <n v="12"/>
    <n v="8"/>
  </r>
  <r>
    <s v="No"/>
    <s v="Travel_Rarely"/>
    <x v="2"/>
    <s v="Current Employees"/>
    <x v="0"/>
    <x v="3"/>
    <s v="STAFF-1924"/>
    <n v="1924"/>
    <x v="1"/>
    <x v="0"/>
    <x v="0"/>
    <s v="No"/>
    <s v="Y"/>
    <n v="2"/>
    <n v="-2"/>
    <n v="0"/>
    <n v="33"/>
    <x v="1"/>
    <m/>
    <n v="0"/>
    <n v="1"/>
    <n v="217"/>
    <n v="10"/>
    <s v="Master's Degree"/>
    <n v="1"/>
    <n v="2"/>
    <n v="43"/>
    <n v="3"/>
    <n v="2"/>
    <n v="1"/>
    <n v="5487"/>
    <n v="10410"/>
    <n v="1"/>
    <n v="14"/>
    <n v="3"/>
    <n v="2"/>
    <n v="80"/>
    <x v="0"/>
    <n v="10"/>
    <n v="2"/>
    <n v="10"/>
    <n v="4"/>
    <n v="0"/>
    <n v="9"/>
  </r>
  <r>
    <s v="No"/>
    <s v="Travel_Rarely"/>
    <x v="2"/>
    <s v="Current Employees"/>
    <x v="0"/>
    <x v="2"/>
    <s v="STAFF-1650"/>
    <n v="1650"/>
    <x v="1"/>
    <x v="0"/>
    <x v="0"/>
    <s v="No"/>
    <s v="Y"/>
    <n v="2"/>
    <n v="-2"/>
    <n v="0"/>
    <n v="29"/>
    <x v="1"/>
    <m/>
    <n v="0"/>
    <n v="1"/>
    <n v="469"/>
    <n v="10"/>
    <s v="Bachelor's Degree"/>
    <n v="1"/>
    <n v="3"/>
    <n v="42"/>
    <n v="2"/>
    <n v="2"/>
    <n v="3"/>
    <n v="5869"/>
    <n v="23413"/>
    <n v="9"/>
    <n v="11"/>
    <n v="3"/>
    <n v="3"/>
    <n v="80"/>
    <x v="0"/>
    <n v="8"/>
    <n v="3"/>
    <n v="5"/>
    <n v="2"/>
    <n v="1"/>
    <n v="4"/>
  </r>
  <r>
    <s v="No"/>
    <s v="Travel_Rarely"/>
    <x v="2"/>
    <s v="Current Employees"/>
    <x v="0"/>
    <x v="2"/>
    <s v="STAFF-1836"/>
    <n v="1836"/>
    <x v="1"/>
    <x v="0"/>
    <x v="0"/>
    <s v="No"/>
    <s v="Y"/>
    <n v="4"/>
    <n v="-2"/>
    <n v="0"/>
    <n v="26"/>
    <x v="1"/>
    <m/>
    <n v="0"/>
    <n v="1"/>
    <n v="572"/>
    <n v="10"/>
    <s v="Bachelor's Degree"/>
    <n v="1"/>
    <n v="3"/>
    <n v="46"/>
    <n v="3"/>
    <n v="2"/>
    <n v="4"/>
    <n v="4684"/>
    <n v="9125"/>
    <n v="1"/>
    <n v="13"/>
    <n v="3"/>
    <n v="1"/>
    <n v="80"/>
    <x v="0"/>
    <n v="5"/>
    <n v="3"/>
    <n v="5"/>
    <n v="3"/>
    <n v="1"/>
    <n v="2"/>
  </r>
  <r>
    <s v="No"/>
    <s v="Travel_Rarely"/>
    <x v="2"/>
    <s v="Current Employees"/>
    <x v="0"/>
    <x v="1"/>
    <s v="STAFF-1478"/>
    <n v="1478"/>
    <x v="1"/>
    <x v="0"/>
    <x v="0"/>
    <s v="No"/>
    <s v="Y"/>
    <n v="2"/>
    <n v="-2"/>
    <n v="0"/>
    <n v="34"/>
    <x v="1"/>
    <m/>
    <n v="0"/>
    <n v="1"/>
    <n v="1326"/>
    <n v="3"/>
    <s v="Bachelor's Degree"/>
    <n v="1"/>
    <n v="4"/>
    <n v="81"/>
    <n v="1"/>
    <n v="2"/>
    <n v="1"/>
    <n v="4759"/>
    <n v="15891"/>
    <n v="3"/>
    <n v="18"/>
    <n v="3"/>
    <n v="4"/>
    <n v="80"/>
    <x v="0"/>
    <n v="15"/>
    <n v="3"/>
    <n v="13"/>
    <n v="9"/>
    <n v="3"/>
    <n v="12"/>
  </r>
  <r>
    <s v="No"/>
    <s v="Travel_Rarely"/>
    <x v="4"/>
    <s v="Current Employees"/>
    <x v="0"/>
    <x v="0"/>
    <s v="STAFF-1680"/>
    <n v="1680"/>
    <x v="1"/>
    <x v="6"/>
    <x v="0"/>
    <s v="No"/>
    <s v="Y"/>
    <n v="3"/>
    <n v="-2"/>
    <n v="0"/>
    <n v="20"/>
    <x v="1"/>
    <m/>
    <n v="0"/>
    <n v="1"/>
    <n v="727"/>
    <n v="9"/>
    <s v="High School"/>
    <n v="1"/>
    <n v="4"/>
    <n v="54"/>
    <n v="3"/>
    <n v="1"/>
    <n v="1"/>
    <n v="2728"/>
    <n v="21082"/>
    <n v="1"/>
    <n v="11"/>
    <n v="3"/>
    <n v="1"/>
    <n v="80"/>
    <x v="0"/>
    <n v="2"/>
    <n v="3"/>
    <n v="2"/>
    <n v="2"/>
    <n v="0"/>
    <n v="2"/>
  </r>
  <r>
    <s v="No"/>
    <s v="Travel_Rarely"/>
    <x v="2"/>
    <s v="Current Employees"/>
    <x v="0"/>
    <x v="2"/>
    <s v="STAFF-1469"/>
    <n v="1469"/>
    <x v="1"/>
    <x v="0"/>
    <x v="0"/>
    <s v="No"/>
    <s v="Y"/>
    <n v="4"/>
    <n v="-2"/>
    <n v="0"/>
    <n v="28"/>
    <x v="1"/>
    <m/>
    <n v="0"/>
    <n v="1"/>
    <n v="866"/>
    <n v="5"/>
    <s v="Bachelor's Degree"/>
    <n v="1"/>
    <n v="4"/>
    <n v="84"/>
    <n v="3"/>
    <n v="2"/>
    <n v="1"/>
    <n v="8463"/>
    <n v="23490"/>
    <n v="0"/>
    <n v="18"/>
    <n v="3"/>
    <n v="4"/>
    <n v="80"/>
    <x v="0"/>
    <n v="6"/>
    <n v="3"/>
    <n v="5"/>
    <n v="4"/>
    <n v="1"/>
    <n v="3"/>
  </r>
  <r>
    <s v="No"/>
    <s v="Travel_Rarely"/>
    <x v="0"/>
    <s v="Current Employees"/>
    <x v="0"/>
    <x v="3"/>
    <s v="STAFF-1708"/>
    <n v="1708"/>
    <x v="1"/>
    <x v="0"/>
    <x v="0"/>
    <s v="No"/>
    <s v="Y"/>
    <n v="3"/>
    <n v="-2"/>
    <n v="0"/>
    <n v="41"/>
    <x v="1"/>
    <m/>
    <n v="0"/>
    <n v="1"/>
    <n v="918"/>
    <n v="6"/>
    <s v="Bachelor's Degree"/>
    <n v="1"/>
    <n v="4"/>
    <n v="35"/>
    <n v="3"/>
    <n v="3"/>
    <n v="1"/>
    <n v="9241"/>
    <n v="15869"/>
    <n v="1"/>
    <n v="12"/>
    <n v="3"/>
    <n v="2"/>
    <n v="80"/>
    <x v="0"/>
    <n v="10"/>
    <n v="3"/>
    <n v="10"/>
    <n v="8"/>
    <n v="8"/>
    <n v="7"/>
  </r>
  <r>
    <s v="No"/>
    <s v="Travel_Rarely"/>
    <x v="2"/>
    <s v="Current Employees"/>
    <x v="0"/>
    <x v="3"/>
    <s v="STAFF-1965"/>
    <n v="1965"/>
    <x v="1"/>
    <x v="0"/>
    <x v="0"/>
    <s v="No"/>
    <s v="Y"/>
    <n v="5"/>
    <n v="-2"/>
    <n v="0"/>
    <n v="27"/>
    <x v="1"/>
    <m/>
    <n v="0"/>
    <n v="1"/>
    <n v="954"/>
    <n v="9"/>
    <s v="Bachelor's Degree"/>
    <n v="1"/>
    <n v="4"/>
    <n v="44"/>
    <n v="3"/>
    <n v="2"/>
    <n v="1"/>
    <n v="4105"/>
    <n v="5099"/>
    <n v="1"/>
    <n v="14"/>
    <n v="3"/>
    <n v="1"/>
    <n v="80"/>
    <x v="0"/>
    <n v="7"/>
    <n v="3"/>
    <n v="7"/>
    <n v="7"/>
    <n v="0"/>
    <n v="7"/>
  </r>
  <r>
    <s v="No"/>
    <s v="Travel_Rarely"/>
    <x v="1"/>
    <s v="Current Employees"/>
    <x v="0"/>
    <x v="0"/>
    <s v="STAFF-1602"/>
    <n v="1602"/>
    <x v="1"/>
    <x v="5"/>
    <x v="0"/>
    <s v="No"/>
    <s v="Y"/>
    <n v="5"/>
    <n v="-2"/>
    <n v="0"/>
    <n v="46"/>
    <x v="1"/>
    <m/>
    <n v="0"/>
    <n v="1"/>
    <n v="563"/>
    <n v="1"/>
    <s v="Master's Degree"/>
    <n v="1"/>
    <n v="4"/>
    <n v="56"/>
    <n v="4"/>
    <n v="4"/>
    <n v="1"/>
    <n v="17567"/>
    <n v="3156"/>
    <n v="1"/>
    <n v="15"/>
    <n v="3"/>
    <n v="2"/>
    <n v="80"/>
    <x v="0"/>
    <n v="27"/>
    <n v="1"/>
    <n v="26"/>
    <n v="0"/>
    <n v="0"/>
    <n v="12"/>
  </r>
  <r>
    <s v="No"/>
    <s v="Non-Travel"/>
    <x v="4"/>
    <s v="Current Employees"/>
    <x v="1"/>
    <x v="1"/>
    <s v="STAFF-1605"/>
    <n v="1605"/>
    <x v="0"/>
    <x v="1"/>
    <x v="1"/>
    <s v="Yes"/>
    <s v="Y"/>
    <n v="2"/>
    <n v="-2"/>
    <n v="0"/>
    <n v="22"/>
    <x v="1"/>
    <m/>
    <n v="0"/>
    <n v="1"/>
    <n v="457"/>
    <n v="26"/>
    <s v="Associates Degree"/>
    <n v="1"/>
    <n v="2"/>
    <n v="85"/>
    <n v="2"/>
    <n v="1"/>
    <n v="3"/>
    <n v="2814"/>
    <n v="10293"/>
    <n v="1"/>
    <n v="14"/>
    <n v="3"/>
    <n v="2"/>
    <n v="80"/>
    <x v="0"/>
    <n v="4"/>
    <n v="2"/>
    <n v="4"/>
    <n v="2"/>
    <n v="1"/>
    <n v="3"/>
  </r>
  <r>
    <s v="No"/>
    <s v="Travel_Frequently"/>
    <x v="0"/>
    <s v="Current Employees"/>
    <x v="1"/>
    <x v="2"/>
    <s v="STAFF-1937"/>
    <n v="1937"/>
    <x v="0"/>
    <x v="1"/>
    <x v="2"/>
    <s v="Yes"/>
    <s v="Y"/>
    <n v="3"/>
    <n v="-2"/>
    <n v="0"/>
    <n v="38"/>
    <x v="1"/>
    <m/>
    <n v="0"/>
    <n v="1"/>
    <n v="1394"/>
    <n v="8"/>
    <s v="Bachelor's Degree"/>
    <n v="1"/>
    <n v="4"/>
    <n v="58"/>
    <n v="2"/>
    <n v="2"/>
    <n v="2"/>
    <n v="2133"/>
    <n v="18115"/>
    <n v="1"/>
    <n v="16"/>
    <n v="3"/>
    <n v="3"/>
    <n v="80"/>
    <x v="1"/>
    <n v="20"/>
    <n v="3"/>
    <n v="20"/>
    <n v="11"/>
    <n v="0"/>
    <n v="7"/>
  </r>
  <r>
    <s v="No"/>
    <s v="Travel_Frequently"/>
    <x v="4"/>
    <s v="Current Employees"/>
    <x v="1"/>
    <x v="4"/>
    <s v="STAFF-1646"/>
    <n v="1646"/>
    <x v="0"/>
    <x v="1"/>
    <x v="0"/>
    <s v="Yes"/>
    <s v="Y"/>
    <n v="2"/>
    <n v="-2"/>
    <n v="0"/>
    <n v="24"/>
    <x v="1"/>
    <m/>
    <n v="0"/>
    <n v="1"/>
    <n v="567"/>
    <n v="2"/>
    <s v="High School"/>
    <n v="1"/>
    <n v="4"/>
    <n v="32"/>
    <n v="3"/>
    <n v="1"/>
    <n v="4"/>
    <n v="3760"/>
    <n v="17218"/>
    <n v="1"/>
    <n v="13"/>
    <n v="3"/>
    <n v="3"/>
    <n v="80"/>
    <x v="0"/>
    <n v="6"/>
    <n v="3"/>
    <n v="6"/>
    <n v="3"/>
    <n v="1"/>
    <n v="3"/>
  </r>
  <r>
    <s v="No"/>
    <s v="Travel_Frequently"/>
    <x v="2"/>
    <s v="Current Employees"/>
    <x v="1"/>
    <x v="0"/>
    <s v="STAFF-1850"/>
    <n v="1850"/>
    <x v="0"/>
    <x v="2"/>
    <x v="0"/>
    <s v="Yes"/>
    <s v="Y"/>
    <n v="3"/>
    <n v="-2"/>
    <n v="0"/>
    <n v="27"/>
    <x v="1"/>
    <m/>
    <n v="0"/>
    <n v="1"/>
    <n v="1297"/>
    <n v="5"/>
    <s v="Associates Degree"/>
    <n v="1"/>
    <n v="4"/>
    <n v="53"/>
    <n v="3"/>
    <n v="1"/>
    <n v="4"/>
    <n v="2379"/>
    <n v="19826"/>
    <n v="0"/>
    <n v="14"/>
    <n v="3"/>
    <n v="3"/>
    <n v="80"/>
    <x v="0"/>
    <n v="6"/>
    <n v="2"/>
    <n v="5"/>
    <n v="4"/>
    <n v="0"/>
    <n v="2"/>
  </r>
  <r>
    <s v="No"/>
    <s v="Travel_Rarely"/>
    <x v="0"/>
    <s v="Current Employees"/>
    <x v="2"/>
    <x v="0"/>
    <s v="STAFF-1683"/>
    <n v="1683"/>
    <x v="0"/>
    <x v="8"/>
    <x v="2"/>
    <s v="Yes"/>
    <s v="Y"/>
    <n v="2"/>
    <n v="-2"/>
    <n v="0"/>
    <n v="44"/>
    <x v="1"/>
    <m/>
    <n v="0"/>
    <n v="1"/>
    <n v="528"/>
    <n v="1"/>
    <s v="Bachelor's Degree"/>
    <n v="1"/>
    <n v="3"/>
    <n v="44"/>
    <n v="3"/>
    <n v="1"/>
    <n v="4"/>
    <n v="3195"/>
    <n v="4167"/>
    <n v="4"/>
    <n v="18"/>
    <n v="3"/>
    <n v="1"/>
    <n v="80"/>
    <x v="2"/>
    <n v="8"/>
    <n v="3"/>
    <n v="2"/>
    <n v="2"/>
    <n v="2"/>
    <n v="2"/>
  </r>
  <r>
    <s v="No"/>
    <s v="Travel_Rarely"/>
    <x v="0"/>
    <s v="Current Employees"/>
    <x v="2"/>
    <x v="0"/>
    <s v="STAFF-2040"/>
    <n v="2040"/>
    <x v="0"/>
    <x v="8"/>
    <x v="0"/>
    <s v="Yes"/>
    <s v="Y"/>
    <n v="2"/>
    <n v="-2"/>
    <n v="0"/>
    <n v="35"/>
    <x v="1"/>
    <m/>
    <n v="0"/>
    <n v="1"/>
    <n v="1146"/>
    <n v="26"/>
    <s v="Master's Degree"/>
    <n v="1"/>
    <n v="3"/>
    <n v="31"/>
    <n v="3"/>
    <n v="3"/>
    <n v="4"/>
    <n v="8837"/>
    <n v="16642"/>
    <n v="1"/>
    <n v="16"/>
    <n v="3"/>
    <n v="3"/>
    <n v="80"/>
    <x v="0"/>
    <n v="9"/>
    <n v="3"/>
    <n v="9"/>
    <n v="0"/>
    <n v="1"/>
    <n v="7"/>
  </r>
  <r>
    <s v="No"/>
    <s v="Travel_Rarely"/>
    <x v="0"/>
    <s v="Current Employees"/>
    <x v="1"/>
    <x v="2"/>
    <s v="STAFF-1608"/>
    <n v="1608"/>
    <x v="0"/>
    <x v="7"/>
    <x v="2"/>
    <s v="Yes"/>
    <s v="Y"/>
    <n v="4"/>
    <n v="-2"/>
    <n v="0"/>
    <n v="44"/>
    <x v="1"/>
    <m/>
    <n v="0"/>
    <n v="1"/>
    <n v="1313"/>
    <n v="7"/>
    <s v="Bachelor's Degree"/>
    <n v="1"/>
    <n v="2"/>
    <n v="31"/>
    <n v="3"/>
    <n v="5"/>
    <n v="4"/>
    <n v="19049"/>
    <n v="3549"/>
    <n v="0"/>
    <n v="14"/>
    <n v="3"/>
    <n v="4"/>
    <n v="80"/>
    <x v="1"/>
    <n v="23"/>
    <n v="2"/>
    <n v="22"/>
    <n v="7"/>
    <n v="1"/>
    <n v="10"/>
  </r>
  <r>
    <s v="No"/>
    <s v="Travel_Rarely"/>
    <x v="1"/>
    <s v="Current Employees"/>
    <x v="1"/>
    <x v="0"/>
    <s v="STAFF-1827"/>
    <n v="1827"/>
    <x v="0"/>
    <x v="3"/>
    <x v="2"/>
    <s v="Yes"/>
    <s v="Y"/>
    <n v="4"/>
    <n v="-2"/>
    <n v="0"/>
    <n v="47"/>
    <x v="1"/>
    <m/>
    <n v="0"/>
    <n v="1"/>
    <n v="1001"/>
    <n v="4"/>
    <s v="Bachelor's Degree"/>
    <n v="1"/>
    <n v="3"/>
    <n v="92"/>
    <n v="2"/>
    <n v="3"/>
    <n v="2"/>
    <n v="10333"/>
    <n v="19271"/>
    <n v="8"/>
    <n v="12"/>
    <n v="3"/>
    <n v="3"/>
    <n v="80"/>
    <x v="1"/>
    <n v="28"/>
    <n v="3"/>
    <n v="22"/>
    <n v="11"/>
    <n v="14"/>
    <n v="10"/>
  </r>
  <r>
    <s v="No"/>
    <s v="Travel_Rarely"/>
    <x v="1"/>
    <s v="Current Employees"/>
    <x v="1"/>
    <x v="2"/>
    <s v="STAFF-1674"/>
    <n v="1674"/>
    <x v="0"/>
    <x v="2"/>
    <x v="2"/>
    <s v="Yes"/>
    <s v="Y"/>
    <n v="2"/>
    <n v="-2"/>
    <n v="0"/>
    <n v="49"/>
    <x v="1"/>
    <m/>
    <n v="0"/>
    <n v="1"/>
    <n v="464"/>
    <n v="16"/>
    <s v="Bachelor's Degree"/>
    <n v="1"/>
    <n v="4"/>
    <n v="74"/>
    <n v="3"/>
    <n v="1"/>
    <n v="1"/>
    <n v="2587"/>
    <n v="24941"/>
    <n v="4"/>
    <n v="16"/>
    <n v="3"/>
    <n v="2"/>
    <n v="80"/>
    <x v="1"/>
    <n v="17"/>
    <n v="2"/>
    <n v="2"/>
    <n v="2"/>
    <n v="2"/>
    <n v="2"/>
  </r>
  <r>
    <s v="No"/>
    <s v="Travel_Rarely"/>
    <x v="2"/>
    <s v="Current Employees"/>
    <x v="1"/>
    <x v="2"/>
    <s v="STAFF-1974"/>
    <n v="1974"/>
    <x v="0"/>
    <x v="2"/>
    <x v="2"/>
    <s v="Yes"/>
    <s v="Y"/>
    <n v="4"/>
    <n v="-2"/>
    <n v="0"/>
    <n v="31"/>
    <x v="1"/>
    <m/>
    <n v="0"/>
    <n v="1"/>
    <n v="1276"/>
    <n v="2"/>
    <s v="High School"/>
    <n v="1"/>
    <n v="4"/>
    <n v="59"/>
    <n v="1"/>
    <n v="1"/>
    <n v="4"/>
    <n v="1129"/>
    <n v="17536"/>
    <n v="1"/>
    <n v="11"/>
    <n v="3"/>
    <n v="3"/>
    <n v="80"/>
    <x v="2"/>
    <n v="1"/>
    <n v="3"/>
    <n v="1"/>
    <n v="0"/>
    <n v="0"/>
    <n v="0"/>
  </r>
  <r>
    <s v="No"/>
    <s v="Travel_Rarely"/>
    <x v="0"/>
    <s v="Current Employees"/>
    <x v="1"/>
    <x v="1"/>
    <s v="STAFF-1886"/>
    <n v="1886"/>
    <x v="0"/>
    <x v="3"/>
    <x v="1"/>
    <s v="Yes"/>
    <s v="Y"/>
    <n v="2"/>
    <n v="-2"/>
    <n v="0"/>
    <n v="35"/>
    <x v="1"/>
    <m/>
    <n v="0"/>
    <n v="1"/>
    <n v="219"/>
    <n v="16"/>
    <s v="Associates Degree"/>
    <n v="1"/>
    <n v="4"/>
    <n v="44"/>
    <n v="2"/>
    <n v="2"/>
    <n v="2"/>
    <n v="4788"/>
    <n v="25388"/>
    <n v="0"/>
    <n v="11"/>
    <n v="3"/>
    <n v="4"/>
    <n v="80"/>
    <x v="0"/>
    <n v="4"/>
    <n v="3"/>
    <n v="3"/>
    <n v="2"/>
    <n v="0"/>
    <n v="2"/>
  </r>
  <r>
    <s v="No"/>
    <s v="Travel_Rarely"/>
    <x v="2"/>
    <s v="Current Employees"/>
    <x v="1"/>
    <x v="0"/>
    <s v="STAFF-1893"/>
    <n v="1893"/>
    <x v="0"/>
    <x v="1"/>
    <x v="1"/>
    <s v="Yes"/>
    <s v="Y"/>
    <n v="3"/>
    <n v="-2"/>
    <n v="0"/>
    <n v="26"/>
    <x v="1"/>
    <m/>
    <n v="0"/>
    <n v="1"/>
    <n v="482"/>
    <n v="1"/>
    <s v="Associates Degree"/>
    <n v="1"/>
    <n v="2"/>
    <n v="90"/>
    <n v="2"/>
    <n v="1"/>
    <n v="3"/>
    <n v="2933"/>
    <n v="14908"/>
    <n v="1"/>
    <n v="13"/>
    <n v="3"/>
    <n v="3"/>
    <n v="80"/>
    <x v="1"/>
    <n v="1"/>
    <n v="2"/>
    <n v="1"/>
    <n v="0"/>
    <n v="1"/>
    <n v="0"/>
  </r>
  <r>
    <s v="No"/>
    <s v="Travel_Rarely"/>
    <x v="0"/>
    <s v="Current Employees"/>
    <x v="1"/>
    <x v="0"/>
    <s v="STAFF-1724"/>
    <n v="1724"/>
    <x v="0"/>
    <x v="3"/>
    <x v="1"/>
    <s v="Yes"/>
    <s v="Y"/>
    <n v="3"/>
    <n v="-2"/>
    <n v="0"/>
    <n v="40"/>
    <x v="1"/>
    <m/>
    <n v="0"/>
    <n v="1"/>
    <n v="369"/>
    <n v="8"/>
    <s v="Associates Degree"/>
    <n v="1"/>
    <n v="2"/>
    <n v="92"/>
    <n v="3"/>
    <n v="2"/>
    <n v="1"/>
    <n v="6516"/>
    <n v="5041"/>
    <n v="2"/>
    <n v="16"/>
    <n v="3"/>
    <n v="2"/>
    <n v="80"/>
    <x v="1"/>
    <n v="18"/>
    <n v="3"/>
    <n v="1"/>
    <n v="0"/>
    <n v="0"/>
    <n v="0"/>
  </r>
  <r>
    <s v="No"/>
    <s v="Travel_Rarely"/>
    <x v="2"/>
    <s v="Current Employees"/>
    <x v="1"/>
    <x v="2"/>
    <s v="STAFF-2009"/>
    <n v="2009"/>
    <x v="0"/>
    <x v="4"/>
    <x v="1"/>
    <s v="Yes"/>
    <s v="Y"/>
    <n v="6"/>
    <n v="-2"/>
    <n v="0"/>
    <n v="33"/>
    <x v="1"/>
    <m/>
    <n v="0"/>
    <n v="1"/>
    <n v="501"/>
    <n v="15"/>
    <s v="Associates Degree"/>
    <n v="1"/>
    <n v="2"/>
    <n v="95"/>
    <n v="3"/>
    <n v="2"/>
    <n v="4"/>
    <n v="4878"/>
    <n v="21653"/>
    <n v="0"/>
    <n v="13"/>
    <n v="3"/>
    <n v="1"/>
    <n v="80"/>
    <x v="1"/>
    <n v="10"/>
    <n v="3"/>
    <n v="9"/>
    <n v="7"/>
    <n v="8"/>
    <n v="1"/>
  </r>
  <r>
    <s v="No"/>
    <s v="Travel_Rarely"/>
    <x v="1"/>
    <s v="Current Employees"/>
    <x v="1"/>
    <x v="0"/>
    <s v="STAFF-1661"/>
    <n v="1661"/>
    <x v="0"/>
    <x v="4"/>
    <x v="1"/>
    <s v="Yes"/>
    <s v="Y"/>
    <n v="3"/>
    <n v="-2"/>
    <n v="0"/>
    <n v="49"/>
    <x v="1"/>
    <m/>
    <n v="0"/>
    <n v="1"/>
    <n v="465"/>
    <n v="6"/>
    <s v="High School"/>
    <n v="1"/>
    <n v="3"/>
    <n v="41"/>
    <n v="2"/>
    <n v="4"/>
    <n v="3"/>
    <n v="13966"/>
    <n v="11652"/>
    <n v="2"/>
    <n v="19"/>
    <n v="3"/>
    <n v="2"/>
    <n v="80"/>
    <x v="1"/>
    <n v="30"/>
    <n v="3"/>
    <n v="15"/>
    <n v="11"/>
    <n v="2"/>
    <n v="12"/>
  </r>
  <r>
    <s v="No"/>
    <s v="Travel_Rarely"/>
    <x v="0"/>
    <s v="Current Employees"/>
    <x v="1"/>
    <x v="0"/>
    <s v="STAFF-1703"/>
    <n v="1703"/>
    <x v="0"/>
    <x v="4"/>
    <x v="1"/>
    <s v="Yes"/>
    <s v="Y"/>
    <n v="2"/>
    <n v="-2"/>
    <n v="0"/>
    <n v="44"/>
    <x v="1"/>
    <m/>
    <n v="0"/>
    <n v="1"/>
    <n v="921"/>
    <n v="2"/>
    <s v="Bachelor's Degree"/>
    <n v="1"/>
    <n v="3"/>
    <n v="96"/>
    <n v="4"/>
    <n v="3"/>
    <n v="4"/>
    <n v="7879"/>
    <n v="14810"/>
    <n v="1"/>
    <n v="19"/>
    <n v="3"/>
    <n v="2"/>
    <n v="80"/>
    <x v="1"/>
    <n v="9"/>
    <n v="3"/>
    <n v="8"/>
    <n v="7"/>
    <n v="6"/>
    <n v="7"/>
  </r>
  <r>
    <s v="No"/>
    <s v="Travel_Rarely"/>
    <x v="0"/>
    <s v="Current Employees"/>
    <x v="1"/>
    <x v="2"/>
    <s v="STAFF-1638"/>
    <n v="1638"/>
    <x v="0"/>
    <x v="3"/>
    <x v="1"/>
    <s v="Yes"/>
    <s v="Y"/>
    <n v="6"/>
    <n v="-2"/>
    <n v="0"/>
    <n v="38"/>
    <x v="1"/>
    <m/>
    <n v="0"/>
    <n v="1"/>
    <n v="397"/>
    <n v="2"/>
    <s v="Associates Degree"/>
    <n v="1"/>
    <n v="4"/>
    <n v="54"/>
    <n v="2"/>
    <n v="3"/>
    <n v="3"/>
    <n v="7756"/>
    <n v="14199"/>
    <n v="3"/>
    <n v="19"/>
    <n v="3"/>
    <n v="4"/>
    <n v="80"/>
    <x v="1"/>
    <n v="10"/>
    <n v="4"/>
    <n v="5"/>
    <n v="4"/>
    <n v="0"/>
    <n v="2"/>
  </r>
  <r>
    <s v="No"/>
    <s v="Travel_Rarely"/>
    <x v="0"/>
    <s v="Current Employees"/>
    <x v="1"/>
    <x v="0"/>
    <s v="STAFF-1614"/>
    <n v="1614"/>
    <x v="0"/>
    <x v="3"/>
    <x v="1"/>
    <s v="Yes"/>
    <s v="Y"/>
    <n v="2"/>
    <n v="-2"/>
    <n v="0"/>
    <n v="36"/>
    <x v="1"/>
    <m/>
    <n v="0"/>
    <n v="1"/>
    <n v="559"/>
    <n v="12"/>
    <s v="Master's Degree"/>
    <n v="1"/>
    <n v="3"/>
    <n v="76"/>
    <n v="3"/>
    <n v="2"/>
    <n v="3"/>
    <n v="4663"/>
    <n v="12421"/>
    <n v="9"/>
    <n v="12"/>
    <n v="3"/>
    <n v="2"/>
    <n v="80"/>
    <x v="3"/>
    <n v="7"/>
    <n v="3"/>
    <n v="3"/>
    <n v="2"/>
    <n v="1"/>
    <n v="1"/>
  </r>
  <r>
    <s v="No"/>
    <s v="Travel_Rarely"/>
    <x v="0"/>
    <s v="Current Employees"/>
    <x v="1"/>
    <x v="2"/>
    <s v="STAFF-1587"/>
    <n v="1587"/>
    <x v="0"/>
    <x v="4"/>
    <x v="0"/>
    <s v="Yes"/>
    <s v="Y"/>
    <n v="4"/>
    <n v="-2"/>
    <n v="0"/>
    <n v="35"/>
    <x v="1"/>
    <m/>
    <n v="0"/>
    <n v="1"/>
    <n v="670"/>
    <n v="10"/>
    <s v="Master's Degree"/>
    <n v="1"/>
    <n v="1"/>
    <n v="51"/>
    <n v="3"/>
    <n v="2"/>
    <n v="3"/>
    <n v="6142"/>
    <n v="4223"/>
    <n v="3"/>
    <n v="16"/>
    <n v="3"/>
    <n v="3"/>
    <n v="80"/>
    <x v="0"/>
    <n v="10"/>
    <n v="3"/>
    <n v="5"/>
    <n v="2"/>
    <n v="0"/>
    <n v="4"/>
  </r>
  <r>
    <s v="No"/>
    <s v="Travel_Rarely"/>
    <x v="1"/>
    <s v="Current Employees"/>
    <x v="1"/>
    <x v="2"/>
    <s v="STAFF-1611"/>
    <n v="1611"/>
    <x v="0"/>
    <x v="2"/>
    <x v="0"/>
    <s v="Yes"/>
    <s v="Y"/>
    <n v="3"/>
    <n v="-2"/>
    <n v="0"/>
    <n v="45"/>
    <x v="1"/>
    <m/>
    <n v="0"/>
    <n v="1"/>
    <n v="1015"/>
    <n v="5"/>
    <s v="Doctoral Degree"/>
    <n v="1"/>
    <n v="3"/>
    <n v="50"/>
    <n v="1"/>
    <n v="2"/>
    <n v="1"/>
    <n v="5769"/>
    <n v="23447"/>
    <n v="1"/>
    <n v="14"/>
    <n v="3"/>
    <n v="1"/>
    <n v="80"/>
    <x v="0"/>
    <n v="10"/>
    <n v="3"/>
    <n v="10"/>
    <n v="7"/>
    <n v="1"/>
    <n v="4"/>
  </r>
  <r>
    <s v="No"/>
    <s v="Travel_Rarely"/>
    <x v="1"/>
    <s v="Current Employees"/>
    <x v="1"/>
    <x v="2"/>
    <s v="STAFF-1980"/>
    <n v="1980"/>
    <x v="0"/>
    <x v="3"/>
    <x v="0"/>
    <s v="Yes"/>
    <s v="Y"/>
    <n v="3"/>
    <n v="-2"/>
    <n v="0"/>
    <n v="54"/>
    <x v="1"/>
    <m/>
    <n v="0"/>
    <n v="1"/>
    <n v="157"/>
    <n v="10"/>
    <s v="Bachelor's Degree"/>
    <n v="1"/>
    <n v="3"/>
    <n v="77"/>
    <n v="3"/>
    <n v="2"/>
    <n v="1"/>
    <n v="4440"/>
    <n v="25198"/>
    <n v="6"/>
    <n v="19"/>
    <n v="3"/>
    <n v="4"/>
    <n v="80"/>
    <x v="0"/>
    <n v="9"/>
    <n v="3"/>
    <n v="5"/>
    <n v="2"/>
    <n v="1"/>
    <n v="4"/>
  </r>
  <r>
    <s v="No"/>
    <s v="Travel_Rarely"/>
    <x v="0"/>
    <s v="Current Employees"/>
    <x v="1"/>
    <x v="0"/>
    <s v="STAFF-1641"/>
    <n v="1641"/>
    <x v="0"/>
    <x v="3"/>
    <x v="0"/>
    <s v="Yes"/>
    <s v="Y"/>
    <n v="2"/>
    <n v="-2"/>
    <n v="0"/>
    <n v="40"/>
    <x v="1"/>
    <m/>
    <n v="0"/>
    <n v="1"/>
    <n v="448"/>
    <n v="16"/>
    <s v="Bachelor's Degree"/>
    <n v="1"/>
    <n v="3"/>
    <n v="84"/>
    <n v="3"/>
    <n v="3"/>
    <n v="4"/>
    <n v="7945"/>
    <n v="19948"/>
    <n v="6"/>
    <n v="15"/>
    <n v="3"/>
    <n v="4"/>
    <n v="80"/>
    <x v="0"/>
    <n v="18"/>
    <n v="2"/>
    <n v="4"/>
    <n v="2"/>
    <n v="3"/>
    <n v="3"/>
  </r>
  <r>
    <s v="No"/>
    <s v="Travel_Rarely"/>
    <x v="0"/>
    <s v="Current Employees"/>
    <x v="0"/>
    <x v="3"/>
    <s v="STAFF-1815"/>
    <n v="1815"/>
    <x v="0"/>
    <x v="0"/>
    <x v="2"/>
    <s v="Yes"/>
    <s v="Y"/>
    <n v="3"/>
    <n v="-2"/>
    <n v="0"/>
    <n v="41"/>
    <x v="1"/>
    <m/>
    <n v="0"/>
    <n v="1"/>
    <n v="796"/>
    <n v="4"/>
    <s v="High School"/>
    <n v="1"/>
    <n v="3"/>
    <n v="81"/>
    <n v="3"/>
    <n v="3"/>
    <n v="1"/>
    <n v="10447"/>
    <n v="26458"/>
    <n v="0"/>
    <n v="13"/>
    <n v="3"/>
    <n v="4"/>
    <n v="80"/>
    <x v="1"/>
    <n v="23"/>
    <n v="4"/>
    <n v="22"/>
    <n v="14"/>
    <n v="13"/>
    <n v="5"/>
  </r>
  <r>
    <s v="No"/>
    <s v="Travel_Rarely"/>
    <x v="2"/>
    <s v="Current Employees"/>
    <x v="0"/>
    <x v="2"/>
    <s v="STAFF-1912"/>
    <n v="1912"/>
    <x v="0"/>
    <x v="0"/>
    <x v="2"/>
    <s v="Yes"/>
    <s v="Y"/>
    <n v="2"/>
    <n v="-2"/>
    <n v="0"/>
    <n v="31"/>
    <x v="1"/>
    <m/>
    <n v="0"/>
    <n v="1"/>
    <n v="1079"/>
    <n v="10"/>
    <s v="Associates Degree"/>
    <n v="1"/>
    <n v="3"/>
    <n v="86"/>
    <n v="3"/>
    <n v="2"/>
    <n v="4"/>
    <n v="6583"/>
    <n v="20115"/>
    <n v="2"/>
    <n v="11"/>
    <n v="3"/>
    <n v="4"/>
    <n v="80"/>
    <x v="1"/>
    <n v="8"/>
    <n v="3"/>
    <n v="5"/>
    <n v="2"/>
    <n v="1"/>
    <n v="4"/>
  </r>
  <r>
    <s v="No"/>
    <s v="Travel_Rarely"/>
    <x v="0"/>
    <s v="Current Employees"/>
    <x v="0"/>
    <x v="0"/>
    <s v="STAFF-1962"/>
    <n v="1962"/>
    <x v="0"/>
    <x v="0"/>
    <x v="1"/>
    <s v="Yes"/>
    <s v="Y"/>
    <n v="2"/>
    <n v="-2"/>
    <n v="0"/>
    <n v="35"/>
    <x v="1"/>
    <m/>
    <n v="0"/>
    <n v="1"/>
    <n v="1224"/>
    <n v="7"/>
    <s v="Master's Degree"/>
    <n v="1"/>
    <n v="3"/>
    <n v="55"/>
    <n v="3"/>
    <n v="2"/>
    <n v="4"/>
    <n v="5204"/>
    <n v="13586"/>
    <n v="1"/>
    <n v="11"/>
    <n v="3"/>
    <n v="4"/>
    <n v="80"/>
    <x v="0"/>
    <n v="10"/>
    <n v="3"/>
    <n v="10"/>
    <n v="8"/>
    <n v="0"/>
    <n v="9"/>
  </r>
  <r>
    <s v="No"/>
    <s v="Travel_Rarely"/>
    <x v="2"/>
    <s v="Current Employees"/>
    <x v="0"/>
    <x v="2"/>
    <s v="STAFF-1915"/>
    <n v="1915"/>
    <x v="0"/>
    <x v="0"/>
    <x v="1"/>
    <s v="Yes"/>
    <s v="Y"/>
    <n v="3"/>
    <n v="-2"/>
    <n v="0"/>
    <n v="34"/>
    <x v="1"/>
    <m/>
    <n v="0"/>
    <n v="1"/>
    <n v="735"/>
    <n v="3"/>
    <s v="High School"/>
    <n v="1"/>
    <n v="4"/>
    <n v="75"/>
    <n v="2"/>
    <n v="2"/>
    <n v="4"/>
    <n v="8103"/>
    <n v="16495"/>
    <n v="3"/>
    <n v="12"/>
    <n v="3"/>
    <n v="3"/>
    <n v="80"/>
    <x v="0"/>
    <n v="9"/>
    <n v="2"/>
    <n v="4"/>
    <n v="2"/>
    <n v="0"/>
    <n v="1"/>
  </r>
  <r>
    <s v="No"/>
    <s v="Travel_Rarely"/>
    <x v="0"/>
    <s v="Current Employees"/>
    <x v="0"/>
    <x v="4"/>
    <s v="STAFF-1880"/>
    <n v="1880"/>
    <x v="0"/>
    <x v="0"/>
    <x v="1"/>
    <s v="Yes"/>
    <s v="Y"/>
    <n v="4"/>
    <n v="-2"/>
    <n v="0"/>
    <n v="36"/>
    <x v="1"/>
    <m/>
    <n v="0"/>
    <n v="1"/>
    <n v="1266"/>
    <n v="10"/>
    <s v="Master's Degree"/>
    <n v="1"/>
    <n v="4"/>
    <n v="63"/>
    <n v="2"/>
    <n v="2"/>
    <n v="4"/>
    <n v="5673"/>
    <n v="6060"/>
    <n v="1"/>
    <n v="13"/>
    <n v="3"/>
    <n v="1"/>
    <n v="80"/>
    <x v="1"/>
    <n v="10"/>
    <n v="3"/>
    <n v="10"/>
    <n v="9"/>
    <n v="1"/>
    <n v="7"/>
  </r>
  <r>
    <s v="No"/>
    <s v="Travel_Rarely"/>
    <x v="1"/>
    <s v="Current Employees"/>
    <x v="0"/>
    <x v="2"/>
    <s v="STAFF-1503"/>
    <n v="1503"/>
    <x v="0"/>
    <x v="0"/>
    <x v="1"/>
    <s v="Yes"/>
    <s v="Y"/>
    <n v="4"/>
    <n v="-2"/>
    <n v="0"/>
    <n v="47"/>
    <x v="1"/>
    <m/>
    <n v="0"/>
    <n v="1"/>
    <n v="571"/>
    <n v="14"/>
    <s v="Bachelor's Degree"/>
    <n v="1"/>
    <n v="3"/>
    <n v="78"/>
    <n v="3"/>
    <n v="2"/>
    <n v="3"/>
    <n v="4591"/>
    <n v="24200"/>
    <n v="3"/>
    <n v="17"/>
    <n v="3"/>
    <n v="3"/>
    <n v="80"/>
    <x v="1"/>
    <n v="11"/>
    <n v="2"/>
    <n v="5"/>
    <n v="4"/>
    <n v="1"/>
    <n v="2"/>
  </r>
  <r>
    <s v="No"/>
    <s v="Travel_Rarely"/>
    <x v="3"/>
    <s v="Current Employees"/>
    <x v="0"/>
    <x v="0"/>
    <s v="STAFF-1938"/>
    <n v="1938"/>
    <x v="0"/>
    <x v="5"/>
    <x v="1"/>
    <s v="Yes"/>
    <s v="Y"/>
    <n v="2"/>
    <n v="-2"/>
    <n v="0"/>
    <n v="58"/>
    <x v="1"/>
    <m/>
    <n v="0"/>
    <n v="1"/>
    <n v="605"/>
    <n v="21"/>
    <s v="Bachelor's Degree"/>
    <n v="1"/>
    <n v="4"/>
    <n v="72"/>
    <n v="3"/>
    <n v="4"/>
    <n v="4"/>
    <n v="17875"/>
    <n v="11761"/>
    <n v="4"/>
    <n v="13"/>
    <n v="3"/>
    <n v="3"/>
    <n v="80"/>
    <x v="1"/>
    <n v="29"/>
    <n v="2"/>
    <n v="1"/>
    <n v="0"/>
    <n v="0"/>
    <n v="0"/>
  </r>
  <r>
    <s v="No"/>
    <s v="Travel_Rarely"/>
    <x v="4"/>
    <s v="Current Employees"/>
    <x v="0"/>
    <x v="2"/>
    <s v="STAFF-1445"/>
    <n v="1445"/>
    <x v="0"/>
    <x v="0"/>
    <x v="1"/>
    <s v="Yes"/>
    <s v="Y"/>
    <n v="3"/>
    <n v="-2"/>
    <n v="0"/>
    <n v="24"/>
    <x v="1"/>
    <m/>
    <n v="0"/>
    <n v="1"/>
    <n v="1476"/>
    <n v="4"/>
    <s v="High School"/>
    <n v="1"/>
    <n v="4"/>
    <n v="42"/>
    <n v="3"/>
    <n v="2"/>
    <n v="3"/>
    <n v="4162"/>
    <n v="15211"/>
    <n v="1"/>
    <n v="12"/>
    <n v="3"/>
    <n v="3"/>
    <n v="80"/>
    <x v="3"/>
    <n v="5"/>
    <n v="3"/>
    <n v="5"/>
    <n v="4"/>
    <n v="0"/>
    <n v="3"/>
  </r>
  <r>
    <s v="No"/>
    <s v="Travel_Rarely"/>
    <x v="0"/>
    <s v="Current Employees"/>
    <x v="0"/>
    <x v="3"/>
    <s v="STAFF-1425"/>
    <n v="1425"/>
    <x v="0"/>
    <x v="0"/>
    <x v="0"/>
    <s v="Yes"/>
    <s v="Y"/>
    <n v="3"/>
    <n v="-2"/>
    <n v="0"/>
    <n v="36"/>
    <x v="1"/>
    <m/>
    <n v="0"/>
    <n v="1"/>
    <n v="1174"/>
    <n v="3"/>
    <s v="Master's Degree"/>
    <n v="1"/>
    <n v="1"/>
    <n v="99"/>
    <n v="3"/>
    <n v="2"/>
    <n v="1"/>
    <n v="9278"/>
    <n v="20763"/>
    <n v="3"/>
    <n v="16"/>
    <n v="3"/>
    <n v="4"/>
    <n v="80"/>
    <x v="0"/>
    <n v="15"/>
    <n v="3"/>
    <n v="5"/>
    <n v="4"/>
    <n v="0"/>
    <n v="1"/>
  </r>
  <r>
    <s v="No"/>
    <s v="Non-Travel"/>
    <x v="0"/>
    <s v="Current Employees"/>
    <x v="1"/>
    <x v="0"/>
    <s v="STAFF-1552"/>
    <n v="1552"/>
    <x v="1"/>
    <x v="4"/>
    <x v="2"/>
    <s v="Yes"/>
    <s v="Y"/>
    <n v="2"/>
    <n v="-2"/>
    <n v="0"/>
    <n v="40"/>
    <x v="1"/>
    <m/>
    <n v="0"/>
    <n v="1"/>
    <n v="1142"/>
    <n v="8"/>
    <s v="Associates Degree"/>
    <n v="1"/>
    <n v="4"/>
    <n v="72"/>
    <n v="3"/>
    <n v="2"/>
    <n v="4"/>
    <n v="4069"/>
    <n v="8841"/>
    <n v="3"/>
    <n v="18"/>
    <n v="3"/>
    <n v="3"/>
    <n v="80"/>
    <x v="0"/>
    <n v="8"/>
    <n v="3"/>
    <n v="2"/>
    <n v="2"/>
    <n v="2"/>
    <n v="2"/>
  </r>
  <r>
    <s v="No"/>
    <s v="Non-Travel"/>
    <x v="2"/>
    <s v="Current Employees"/>
    <x v="1"/>
    <x v="2"/>
    <s v="STAFF-1948"/>
    <n v="1948"/>
    <x v="1"/>
    <x v="1"/>
    <x v="2"/>
    <s v="Yes"/>
    <s v="Y"/>
    <n v="3"/>
    <n v="-2"/>
    <n v="0"/>
    <n v="31"/>
    <x v="1"/>
    <m/>
    <n v="0"/>
    <n v="1"/>
    <n v="976"/>
    <n v="3"/>
    <s v="Associates Degree"/>
    <n v="1"/>
    <n v="3"/>
    <n v="48"/>
    <n v="3"/>
    <n v="1"/>
    <n v="1"/>
    <n v="3065"/>
    <n v="3995"/>
    <n v="1"/>
    <n v="13"/>
    <n v="3"/>
    <n v="4"/>
    <n v="80"/>
    <x v="1"/>
    <n v="4"/>
    <n v="4"/>
    <n v="4"/>
    <n v="2"/>
    <n v="2"/>
    <n v="3"/>
  </r>
  <r>
    <s v="No"/>
    <s v="Non-Travel"/>
    <x v="0"/>
    <s v="Current Employees"/>
    <x v="1"/>
    <x v="0"/>
    <s v="STAFF-1737"/>
    <n v="1737"/>
    <x v="1"/>
    <x v="2"/>
    <x v="1"/>
    <s v="Yes"/>
    <s v="Y"/>
    <n v="2"/>
    <n v="-2"/>
    <n v="0"/>
    <n v="39"/>
    <x v="1"/>
    <m/>
    <n v="0"/>
    <n v="1"/>
    <n v="792"/>
    <n v="1"/>
    <s v="Bachelor's Degree"/>
    <n v="1"/>
    <n v="4"/>
    <n v="77"/>
    <n v="3"/>
    <n v="2"/>
    <n v="4"/>
    <n v="6472"/>
    <n v="8989"/>
    <n v="1"/>
    <n v="15"/>
    <n v="3"/>
    <n v="4"/>
    <n v="80"/>
    <x v="1"/>
    <n v="9"/>
    <n v="3"/>
    <n v="9"/>
    <n v="8"/>
    <n v="5"/>
    <n v="8"/>
  </r>
  <r>
    <s v="No"/>
    <s v="Non-Travel"/>
    <x v="2"/>
    <s v="Current Employees"/>
    <x v="0"/>
    <x v="0"/>
    <s v="STAFF-1774"/>
    <n v="1774"/>
    <x v="1"/>
    <x v="0"/>
    <x v="2"/>
    <s v="Yes"/>
    <s v="Y"/>
    <n v="3"/>
    <n v="-2"/>
    <n v="0"/>
    <n v="34"/>
    <x v="1"/>
    <m/>
    <n v="0"/>
    <n v="1"/>
    <n v="1375"/>
    <n v="10"/>
    <s v="Bachelor's Degree"/>
    <n v="1"/>
    <n v="4"/>
    <n v="87"/>
    <n v="3"/>
    <n v="2"/>
    <n v="3"/>
    <n v="4001"/>
    <n v="12313"/>
    <n v="1"/>
    <n v="14"/>
    <n v="3"/>
    <n v="3"/>
    <n v="80"/>
    <x v="1"/>
    <n v="15"/>
    <n v="3"/>
    <n v="15"/>
    <n v="14"/>
    <n v="0"/>
    <n v="7"/>
  </r>
  <r>
    <s v="No"/>
    <s v="Travel_Frequently"/>
    <x v="0"/>
    <s v="Current Employees"/>
    <x v="2"/>
    <x v="5"/>
    <s v="STAFF-1642"/>
    <n v="1642"/>
    <x v="1"/>
    <x v="8"/>
    <x v="1"/>
    <s v="Yes"/>
    <s v="Y"/>
    <n v="3"/>
    <n v="-2"/>
    <n v="0"/>
    <n v="44"/>
    <x v="1"/>
    <m/>
    <n v="0"/>
    <n v="1"/>
    <n v="602"/>
    <n v="1"/>
    <s v="Doctoral Degree"/>
    <n v="1"/>
    <n v="1"/>
    <n v="37"/>
    <n v="3"/>
    <n v="2"/>
    <n v="4"/>
    <n v="5743"/>
    <n v="10503"/>
    <n v="4"/>
    <n v="11"/>
    <n v="3"/>
    <n v="3"/>
    <n v="80"/>
    <x v="0"/>
    <n v="14"/>
    <n v="3"/>
    <n v="10"/>
    <n v="7"/>
    <n v="0"/>
    <n v="2"/>
  </r>
  <r>
    <s v="No"/>
    <s v="Travel_Frequently"/>
    <x v="0"/>
    <s v="Current Employees"/>
    <x v="2"/>
    <x v="1"/>
    <s v="STAFF-1972"/>
    <n v="1972"/>
    <x v="1"/>
    <x v="8"/>
    <x v="1"/>
    <s v="Yes"/>
    <s v="Y"/>
    <n v="2"/>
    <n v="-2"/>
    <n v="0"/>
    <n v="38"/>
    <x v="1"/>
    <m/>
    <n v="0"/>
    <n v="1"/>
    <n v="1444"/>
    <n v="1"/>
    <s v="Master's Degree"/>
    <n v="1"/>
    <n v="4"/>
    <n v="88"/>
    <n v="3"/>
    <n v="1"/>
    <n v="2"/>
    <n v="2991"/>
    <n v="5224"/>
    <n v="0"/>
    <n v="11"/>
    <n v="3"/>
    <n v="2"/>
    <n v="80"/>
    <x v="1"/>
    <n v="7"/>
    <n v="3"/>
    <n v="6"/>
    <n v="2"/>
    <n v="1"/>
    <n v="2"/>
  </r>
  <r>
    <s v="No"/>
    <s v="Travel_Frequently"/>
    <x v="3"/>
    <s v="Current Employees"/>
    <x v="1"/>
    <x v="0"/>
    <s v="STAFF-1837"/>
    <n v="1837"/>
    <x v="1"/>
    <x v="7"/>
    <x v="1"/>
    <s v="Yes"/>
    <s v="Y"/>
    <n v="3"/>
    <n v="-2"/>
    <n v="0"/>
    <n v="58"/>
    <x v="1"/>
    <m/>
    <n v="0"/>
    <n v="1"/>
    <n v="1216"/>
    <n v="15"/>
    <s v="Master's Degree"/>
    <n v="1"/>
    <n v="1"/>
    <n v="87"/>
    <n v="3"/>
    <n v="4"/>
    <n v="3"/>
    <n v="15787"/>
    <n v="21624"/>
    <n v="2"/>
    <n v="14"/>
    <n v="3"/>
    <n v="2"/>
    <n v="80"/>
    <x v="0"/>
    <n v="23"/>
    <n v="3"/>
    <n v="2"/>
    <n v="2"/>
    <n v="2"/>
    <n v="2"/>
  </r>
  <r>
    <s v="No"/>
    <s v="Travel_Frequently"/>
    <x v="2"/>
    <s v="Current Employees"/>
    <x v="1"/>
    <x v="1"/>
    <s v="STAFF-1932"/>
    <n v="1932"/>
    <x v="1"/>
    <x v="1"/>
    <x v="1"/>
    <s v="Yes"/>
    <s v="Y"/>
    <n v="3"/>
    <n v="-2"/>
    <n v="0"/>
    <n v="34"/>
    <x v="1"/>
    <m/>
    <n v="0"/>
    <n v="1"/>
    <n v="735"/>
    <n v="22"/>
    <s v="Master's Degree"/>
    <n v="1"/>
    <n v="3"/>
    <n v="86"/>
    <n v="2"/>
    <n v="2"/>
    <n v="4"/>
    <n v="5747"/>
    <n v="26496"/>
    <n v="1"/>
    <n v="15"/>
    <n v="3"/>
    <n v="2"/>
    <n v="80"/>
    <x v="0"/>
    <n v="16"/>
    <n v="3"/>
    <n v="15"/>
    <n v="10"/>
    <n v="6"/>
    <n v="11"/>
  </r>
  <r>
    <s v="No"/>
    <s v="Travel_Frequently"/>
    <x v="0"/>
    <s v="Current Employees"/>
    <x v="1"/>
    <x v="0"/>
    <s v="STAFF-1594"/>
    <n v="1594"/>
    <x v="1"/>
    <x v="2"/>
    <x v="1"/>
    <s v="Yes"/>
    <s v="Y"/>
    <n v="3"/>
    <n v="-2"/>
    <n v="0"/>
    <n v="36"/>
    <x v="1"/>
    <m/>
    <n v="0"/>
    <n v="1"/>
    <n v="1302"/>
    <n v="6"/>
    <s v="Master's Degree"/>
    <n v="1"/>
    <n v="1"/>
    <n v="80"/>
    <n v="4"/>
    <n v="2"/>
    <n v="1"/>
    <n v="5562"/>
    <n v="19711"/>
    <n v="3"/>
    <n v="13"/>
    <n v="3"/>
    <n v="4"/>
    <n v="80"/>
    <x v="1"/>
    <n v="9"/>
    <n v="3"/>
    <n v="3"/>
    <n v="2"/>
    <n v="0"/>
    <n v="2"/>
  </r>
  <r>
    <s v="No"/>
    <s v="Travel_Frequently"/>
    <x v="1"/>
    <s v="Current Employees"/>
    <x v="1"/>
    <x v="2"/>
    <s v="STAFF-1606"/>
    <n v="1606"/>
    <x v="1"/>
    <x v="4"/>
    <x v="1"/>
    <s v="Yes"/>
    <s v="Y"/>
    <n v="3"/>
    <n v="-2"/>
    <n v="0"/>
    <n v="50"/>
    <x v="1"/>
    <m/>
    <n v="0"/>
    <n v="1"/>
    <n v="1234"/>
    <n v="20"/>
    <s v="Doctoral Degree"/>
    <n v="1"/>
    <n v="2"/>
    <n v="41"/>
    <n v="3"/>
    <n v="4"/>
    <n v="3"/>
    <n v="11245"/>
    <n v="20689"/>
    <n v="2"/>
    <n v="15"/>
    <n v="3"/>
    <n v="3"/>
    <n v="80"/>
    <x v="1"/>
    <n v="32"/>
    <n v="3"/>
    <n v="30"/>
    <n v="8"/>
    <n v="12"/>
    <n v="13"/>
  </r>
  <r>
    <s v="No"/>
    <s v="Travel_Frequently"/>
    <x v="0"/>
    <s v="Current Employees"/>
    <x v="1"/>
    <x v="0"/>
    <s v="STAFF-1547"/>
    <n v="1547"/>
    <x v="1"/>
    <x v="4"/>
    <x v="1"/>
    <s v="Yes"/>
    <s v="Y"/>
    <n v="3"/>
    <n v="-2"/>
    <n v="0"/>
    <n v="42"/>
    <x v="1"/>
    <m/>
    <n v="0"/>
    <n v="1"/>
    <n v="288"/>
    <n v="2"/>
    <s v="Bachelor's Degree"/>
    <n v="1"/>
    <n v="4"/>
    <n v="40"/>
    <n v="3"/>
    <n v="3"/>
    <n v="4"/>
    <n v="10124"/>
    <n v="18611"/>
    <n v="2"/>
    <n v="14"/>
    <n v="3"/>
    <n v="3"/>
    <n v="80"/>
    <x v="1"/>
    <n v="24"/>
    <n v="1"/>
    <n v="20"/>
    <n v="8"/>
    <n v="13"/>
    <n v="9"/>
  </r>
  <r>
    <s v="No"/>
    <s v="Travel_Frequently"/>
    <x v="0"/>
    <s v="Current Employees"/>
    <x v="1"/>
    <x v="0"/>
    <s v="STAFF-2049"/>
    <n v="2049"/>
    <x v="1"/>
    <x v="4"/>
    <x v="1"/>
    <s v="Yes"/>
    <s v="Y"/>
    <n v="2"/>
    <n v="-2"/>
    <n v="0"/>
    <n v="35"/>
    <x v="1"/>
    <m/>
    <n v="0"/>
    <n v="1"/>
    <n v="1199"/>
    <n v="18"/>
    <s v="Master's Degree"/>
    <n v="1"/>
    <n v="3"/>
    <n v="80"/>
    <n v="3"/>
    <n v="2"/>
    <n v="3"/>
    <n v="5689"/>
    <n v="24594"/>
    <n v="1"/>
    <n v="14"/>
    <n v="3"/>
    <n v="4"/>
    <n v="80"/>
    <x v="3"/>
    <n v="10"/>
    <n v="4"/>
    <n v="10"/>
    <n v="2"/>
    <n v="0"/>
    <n v="2"/>
  </r>
  <r>
    <s v="No"/>
    <s v="Travel_Frequently"/>
    <x v="0"/>
    <s v="Current Employees"/>
    <x v="1"/>
    <x v="2"/>
    <s v="STAFF-1704"/>
    <n v="1704"/>
    <x v="1"/>
    <x v="1"/>
    <x v="0"/>
    <s v="Yes"/>
    <s v="Y"/>
    <n v="2"/>
    <n v="-2"/>
    <n v="0"/>
    <n v="35"/>
    <x v="1"/>
    <m/>
    <n v="0"/>
    <n v="1"/>
    <n v="146"/>
    <n v="2"/>
    <s v="Master's Degree"/>
    <n v="1"/>
    <n v="1"/>
    <n v="79"/>
    <n v="2"/>
    <n v="1"/>
    <n v="4"/>
    <n v="4930"/>
    <n v="13970"/>
    <n v="0"/>
    <n v="14"/>
    <n v="3"/>
    <n v="3"/>
    <n v="80"/>
    <x v="0"/>
    <n v="6"/>
    <n v="4"/>
    <n v="5"/>
    <n v="4"/>
    <n v="1"/>
    <n v="4"/>
  </r>
  <r>
    <s v="No"/>
    <s v="Travel_Frequently"/>
    <x v="0"/>
    <s v="Current Employees"/>
    <x v="1"/>
    <x v="2"/>
    <s v="STAFF-1496"/>
    <n v="1496"/>
    <x v="1"/>
    <x v="3"/>
    <x v="0"/>
    <s v="Yes"/>
    <s v="Y"/>
    <n v="2"/>
    <n v="-2"/>
    <n v="0"/>
    <n v="44"/>
    <x v="1"/>
    <m/>
    <n v="0"/>
    <n v="1"/>
    <n v="1193"/>
    <n v="2"/>
    <s v="High School"/>
    <n v="1"/>
    <n v="2"/>
    <n v="86"/>
    <n v="3"/>
    <n v="3"/>
    <n v="3"/>
    <n v="10209"/>
    <n v="19719"/>
    <n v="5"/>
    <n v="18"/>
    <n v="3"/>
    <n v="2"/>
    <n v="80"/>
    <x v="0"/>
    <n v="16"/>
    <n v="2"/>
    <n v="2"/>
    <n v="2"/>
    <n v="2"/>
    <n v="2"/>
  </r>
  <r>
    <s v="No"/>
    <s v="Travel_Frequently"/>
    <x v="1"/>
    <s v="Current Employees"/>
    <x v="1"/>
    <x v="2"/>
    <s v="STAFF-1539"/>
    <n v="1539"/>
    <x v="1"/>
    <x v="7"/>
    <x v="0"/>
    <s v="Yes"/>
    <s v="Y"/>
    <n v="2"/>
    <n v="-2"/>
    <n v="0"/>
    <n v="50"/>
    <x v="1"/>
    <m/>
    <n v="0"/>
    <n v="1"/>
    <n v="333"/>
    <n v="22"/>
    <s v="Doctoral Degree"/>
    <n v="1"/>
    <n v="3"/>
    <n v="88"/>
    <n v="1"/>
    <n v="4"/>
    <n v="4"/>
    <n v="14411"/>
    <n v="24450"/>
    <n v="1"/>
    <n v="13"/>
    <n v="3"/>
    <n v="4"/>
    <n v="80"/>
    <x v="0"/>
    <n v="32"/>
    <n v="3"/>
    <n v="32"/>
    <n v="6"/>
    <n v="13"/>
    <n v="9"/>
  </r>
  <r>
    <s v="No"/>
    <s v="Travel_Frequently"/>
    <x v="2"/>
    <s v="Current Employees"/>
    <x v="1"/>
    <x v="0"/>
    <s v="STAFF-1753"/>
    <n v="1753"/>
    <x v="1"/>
    <x v="4"/>
    <x v="0"/>
    <s v="Yes"/>
    <s v="Y"/>
    <n v="5"/>
    <n v="-2"/>
    <n v="0"/>
    <n v="29"/>
    <x v="1"/>
    <m/>
    <n v="0"/>
    <n v="1"/>
    <n v="461"/>
    <n v="1"/>
    <s v="Bachelor's Degree"/>
    <n v="1"/>
    <n v="4"/>
    <n v="70"/>
    <n v="4"/>
    <n v="2"/>
    <n v="3"/>
    <n v="6294"/>
    <n v="23060"/>
    <n v="8"/>
    <n v="12"/>
    <n v="3"/>
    <n v="4"/>
    <n v="80"/>
    <x v="0"/>
    <n v="10"/>
    <n v="4"/>
    <n v="3"/>
    <n v="2"/>
    <n v="0"/>
    <n v="2"/>
  </r>
  <r>
    <s v="No"/>
    <s v="Travel_Frequently"/>
    <x v="2"/>
    <s v="Current Employees"/>
    <x v="0"/>
    <x v="0"/>
    <s v="STAFF-1927"/>
    <n v="1927"/>
    <x v="1"/>
    <x v="0"/>
    <x v="1"/>
    <s v="Yes"/>
    <s v="Y"/>
    <n v="2"/>
    <n v="-2"/>
    <n v="0"/>
    <n v="28"/>
    <x v="1"/>
    <m/>
    <n v="0"/>
    <n v="1"/>
    <n v="783"/>
    <n v="1"/>
    <s v="Associates Degree"/>
    <n v="1"/>
    <n v="3"/>
    <n v="42"/>
    <n v="2"/>
    <n v="2"/>
    <n v="4"/>
    <n v="6834"/>
    <n v="19255"/>
    <n v="1"/>
    <n v="12"/>
    <n v="3"/>
    <n v="3"/>
    <n v="80"/>
    <x v="1"/>
    <n v="7"/>
    <n v="3"/>
    <n v="7"/>
    <n v="7"/>
    <n v="0"/>
    <n v="7"/>
  </r>
  <r>
    <s v="No"/>
    <s v="Travel_Rarely"/>
    <x v="3"/>
    <s v="Current Employees"/>
    <x v="2"/>
    <x v="5"/>
    <s v="STAFF-1973"/>
    <n v="1973"/>
    <x v="1"/>
    <x v="5"/>
    <x v="1"/>
    <s v="Yes"/>
    <s v="Y"/>
    <n v="0"/>
    <n v="-2"/>
    <n v="0"/>
    <n v="55"/>
    <x v="1"/>
    <m/>
    <n v="0"/>
    <n v="1"/>
    <n v="189"/>
    <n v="26"/>
    <s v="Master's Degree"/>
    <n v="1"/>
    <n v="3"/>
    <n v="71"/>
    <n v="4"/>
    <n v="5"/>
    <n v="2"/>
    <n v="19636"/>
    <n v="25811"/>
    <n v="4"/>
    <n v="18"/>
    <n v="3"/>
    <n v="1"/>
    <n v="80"/>
    <x v="1"/>
    <n v="35"/>
    <n v="3"/>
    <n v="10"/>
    <n v="9"/>
    <n v="1"/>
    <n v="4"/>
  </r>
  <r>
    <s v="No"/>
    <s v="Travel_Rarely"/>
    <x v="1"/>
    <s v="Current Employees"/>
    <x v="1"/>
    <x v="2"/>
    <s v="STAFF-1460"/>
    <n v="1460"/>
    <x v="1"/>
    <x v="4"/>
    <x v="2"/>
    <s v="Yes"/>
    <s v="Y"/>
    <n v="2"/>
    <n v="-2"/>
    <n v="0"/>
    <n v="45"/>
    <x v="1"/>
    <m/>
    <n v="0"/>
    <n v="1"/>
    <n v="1038"/>
    <n v="20"/>
    <s v="Bachelor's Degree"/>
    <n v="1"/>
    <n v="2"/>
    <n v="95"/>
    <n v="1"/>
    <n v="3"/>
    <n v="1"/>
    <n v="10851"/>
    <n v="19863"/>
    <n v="2"/>
    <n v="18"/>
    <n v="3"/>
    <n v="2"/>
    <n v="80"/>
    <x v="1"/>
    <n v="24"/>
    <n v="3"/>
    <n v="7"/>
    <n v="7"/>
    <n v="0"/>
    <n v="7"/>
  </r>
  <r>
    <s v="No"/>
    <s v="Travel_Rarely"/>
    <x v="1"/>
    <s v="Current Employees"/>
    <x v="1"/>
    <x v="2"/>
    <s v="STAFF-1789"/>
    <n v="1789"/>
    <x v="1"/>
    <x v="7"/>
    <x v="2"/>
    <s v="Yes"/>
    <s v="Y"/>
    <n v="3"/>
    <n v="-2"/>
    <n v="0"/>
    <n v="46"/>
    <x v="1"/>
    <m/>
    <n v="0"/>
    <n v="1"/>
    <n v="734"/>
    <n v="2"/>
    <s v="Master's Degree"/>
    <n v="1"/>
    <n v="3"/>
    <n v="46"/>
    <n v="3"/>
    <n v="5"/>
    <n v="4"/>
    <n v="19328"/>
    <n v="14218"/>
    <n v="7"/>
    <n v="17"/>
    <n v="3"/>
    <n v="3"/>
    <n v="80"/>
    <x v="1"/>
    <n v="24"/>
    <n v="3"/>
    <n v="2"/>
    <n v="1"/>
    <n v="2"/>
    <n v="2"/>
  </r>
  <r>
    <s v="No"/>
    <s v="Travel_Rarely"/>
    <x v="0"/>
    <s v="Current Employees"/>
    <x v="1"/>
    <x v="0"/>
    <s v="STAFF-1998"/>
    <n v="1998"/>
    <x v="1"/>
    <x v="1"/>
    <x v="2"/>
    <s v="Yes"/>
    <s v="Y"/>
    <n v="3"/>
    <n v="-2"/>
    <n v="0"/>
    <n v="42"/>
    <x v="1"/>
    <m/>
    <n v="0"/>
    <n v="1"/>
    <n v="557"/>
    <n v="18"/>
    <s v="Master's Degree"/>
    <n v="1"/>
    <n v="4"/>
    <n v="35"/>
    <n v="3"/>
    <n v="2"/>
    <n v="1"/>
    <n v="5410"/>
    <n v="11189"/>
    <n v="6"/>
    <n v="17"/>
    <n v="3"/>
    <n v="3"/>
    <n v="80"/>
    <x v="1"/>
    <n v="9"/>
    <n v="2"/>
    <n v="4"/>
    <n v="3"/>
    <n v="1"/>
    <n v="2"/>
  </r>
  <r>
    <s v="No"/>
    <s v="Travel_Rarely"/>
    <x v="2"/>
    <s v="Current Employees"/>
    <x v="1"/>
    <x v="1"/>
    <s v="STAFF-1992"/>
    <n v="1992"/>
    <x v="1"/>
    <x v="2"/>
    <x v="2"/>
    <s v="Yes"/>
    <s v="Y"/>
    <n v="2"/>
    <n v="-2"/>
    <n v="0"/>
    <n v="25"/>
    <x v="1"/>
    <m/>
    <n v="0"/>
    <n v="1"/>
    <n v="977"/>
    <n v="2"/>
    <s v="High School"/>
    <n v="1"/>
    <n v="4"/>
    <n v="57"/>
    <n v="3"/>
    <n v="1"/>
    <n v="3"/>
    <n v="3977"/>
    <n v="7298"/>
    <n v="6"/>
    <n v="19"/>
    <n v="3"/>
    <n v="3"/>
    <n v="80"/>
    <x v="1"/>
    <n v="7"/>
    <n v="2"/>
    <n v="2"/>
    <n v="2"/>
    <n v="0"/>
    <n v="2"/>
  </r>
  <r>
    <s v="No"/>
    <s v="Travel_Rarely"/>
    <x v="0"/>
    <s v="Current Employees"/>
    <x v="1"/>
    <x v="2"/>
    <s v="STAFF-1448"/>
    <n v="1448"/>
    <x v="1"/>
    <x v="1"/>
    <x v="1"/>
    <s v="Yes"/>
    <s v="Y"/>
    <n v="5"/>
    <n v="-2"/>
    <n v="0"/>
    <n v="41"/>
    <x v="1"/>
    <m/>
    <n v="0"/>
    <n v="1"/>
    <n v="1283"/>
    <n v="5"/>
    <s v="Doctoral Degree"/>
    <n v="1"/>
    <n v="2"/>
    <n v="90"/>
    <n v="4"/>
    <n v="1"/>
    <n v="3"/>
    <n v="2127"/>
    <n v="5561"/>
    <n v="2"/>
    <n v="12"/>
    <n v="3"/>
    <n v="1"/>
    <n v="80"/>
    <x v="0"/>
    <n v="7"/>
    <n v="2"/>
    <n v="4"/>
    <n v="2"/>
    <n v="0"/>
    <n v="3"/>
  </r>
  <r>
    <s v="No"/>
    <s v="Travel_Rarely"/>
    <x v="3"/>
    <s v="Current Employees"/>
    <x v="1"/>
    <x v="0"/>
    <s v="STAFF-1501"/>
    <n v="1501"/>
    <x v="1"/>
    <x v="4"/>
    <x v="1"/>
    <s v="Yes"/>
    <s v="Y"/>
    <n v="2"/>
    <n v="-2"/>
    <n v="0"/>
    <n v="55"/>
    <x v="1"/>
    <m/>
    <n v="0"/>
    <n v="1"/>
    <n v="1229"/>
    <n v="4"/>
    <s v="Master's Degree"/>
    <n v="1"/>
    <n v="4"/>
    <n v="30"/>
    <n v="3"/>
    <n v="2"/>
    <n v="3"/>
    <n v="4035"/>
    <n v="16143"/>
    <n v="0"/>
    <n v="16"/>
    <n v="3"/>
    <n v="2"/>
    <n v="80"/>
    <x v="0"/>
    <n v="4"/>
    <n v="3"/>
    <n v="3"/>
    <n v="2"/>
    <n v="1"/>
    <n v="2"/>
  </r>
  <r>
    <s v="No"/>
    <s v="Travel_Rarely"/>
    <x v="0"/>
    <s v="Current Employees"/>
    <x v="1"/>
    <x v="2"/>
    <s v="STAFF-1766"/>
    <n v="1766"/>
    <x v="1"/>
    <x v="4"/>
    <x v="1"/>
    <s v="Yes"/>
    <s v="Y"/>
    <n v="2"/>
    <n v="-2"/>
    <n v="0"/>
    <n v="38"/>
    <x v="1"/>
    <m/>
    <n v="0"/>
    <n v="1"/>
    <n v="833"/>
    <n v="18"/>
    <s v="Bachelor's Degree"/>
    <n v="1"/>
    <n v="2"/>
    <n v="60"/>
    <n v="1"/>
    <n v="2"/>
    <n v="4"/>
    <n v="5811"/>
    <n v="24539"/>
    <n v="3"/>
    <n v="16"/>
    <n v="3"/>
    <n v="3"/>
    <n v="80"/>
    <x v="1"/>
    <n v="15"/>
    <n v="3"/>
    <n v="1"/>
    <n v="0"/>
    <n v="1"/>
    <n v="0"/>
  </r>
  <r>
    <s v="No"/>
    <s v="Travel_Rarely"/>
    <x v="2"/>
    <s v="Current Employees"/>
    <x v="1"/>
    <x v="0"/>
    <s v="STAFF-1549"/>
    <n v="1549"/>
    <x v="1"/>
    <x v="2"/>
    <x v="1"/>
    <s v="Yes"/>
    <s v="Y"/>
    <n v="3"/>
    <n v="-2"/>
    <n v="0"/>
    <n v="33"/>
    <x v="1"/>
    <m/>
    <n v="0"/>
    <n v="1"/>
    <n v="589"/>
    <n v="28"/>
    <s v="Master's Degree"/>
    <n v="1"/>
    <n v="2"/>
    <n v="79"/>
    <n v="3"/>
    <n v="2"/>
    <n v="3"/>
    <n v="5207"/>
    <n v="22949"/>
    <n v="1"/>
    <n v="12"/>
    <n v="3"/>
    <n v="2"/>
    <n v="80"/>
    <x v="1"/>
    <n v="15"/>
    <n v="3"/>
    <n v="15"/>
    <n v="14"/>
    <n v="5"/>
    <n v="7"/>
  </r>
  <r>
    <s v="No"/>
    <s v="Travel_Rarely"/>
    <x v="2"/>
    <s v="Current Employees"/>
    <x v="1"/>
    <x v="1"/>
    <s v="STAFF-2053"/>
    <n v="2053"/>
    <x v="1"/>
    <x v="2"/>
    <x v="1"/>
    <s v="Yes"/>
    <s v="Y"/>
    <n v="2"/>
    <n v="-2"/>
    <n v="0"/>
    <n v="29"/>
    <x v="1"/>
    <m/>
    <n v="0"/>
    <n v="1"/>
    <n v="1378"/>
    <n v="13"/>
    <s v="Associates Degree"/>
    <n v="1"/>
    <n v="4"/>
    <n v="46"/>
    <n v="2"/>
    <n v="2"/>
    <n v="2"/>
    <n v="4025"/>
    <n v="23679"/>
    <n v="4"/>
    <n v="13"/>
    <n v="3"/>
    <n v="1"/>
    <n v="80"/>
    <x v="1"/>
    <n v="10"/>
    <n v="3"/>
    <n v="4"/>
    <n v="3"/>
    <n v="0"/>
    <n v="3"/>
  </r>
  <r>
    <s v="No"/>
    <s v="Travel_Rarely"/>
    <x v="0"/>
    <s v="Current Employees"/>
    <x v="1"/>
    <x v="0"/>
    <s v="STAFF-1790"/>
    <n v="1790"/>
    <x v="1"/>
    <x v="4"/>
    <x v="1"/>
    <s v="Yes"/>
    <s v="Y"/>
    <n v="1"/>
    <n v="-2"/>
    <n v="0"/>
    <n v="36"/>
    <x v="1"/>
    <m/>
    <n v="0"/>
    <n v="1"/>
    <n v="1383"/>
    <n v="10"/>
    <s v="Bachelor's Degree"/>
    <n v="1"/>
    <n v="4"/>
    <n v="90"/>
    <n v="3"/>
    <n v="3"/>
    <n v="1"/>
    <n v="8321"/>
    <n v="25949"/>
    <n v="7"/>
    <n v="13"/>
    <n v="3"/>
    <n v="4"/>
    <n v="80"/>
    <x v="1"/>
    <n v="15"/>
    <n v="3"/>
    <n v="12"/>
    <n v="8"/>
    <n v="5"/>
    <n v="7"/>
  </r>
  <r>
    <s v="No"/>
    <s v="Travel_Rarely"/>
    <x v="0"/>
    <s v="Current Employees"/>
    <x v="1"/>
    <x v="2"/>
    <s v="STAFF-2003"/>
    <n v="2003"/>
    <x v="1"/>
    <x v="2"/>
    <x v="1"/>
    <s v="Yes"/>
    <s v="Y"/>
    <n v="3"/>
    <n v="-2"/>
    <n v="0"/>
    <n v="35"/>
    <x v="1"/>
    <m/>
    <n v="0"/>
    <n v="1"/>
    <n v="1490"/>
    <n v="11"/>
    <s v="Master's Degree"/>
    <n v="1"/>
    <n v="4"/>
    <n v="43"/>
    <n v="3"/>
    <n v="1"/>
    <n v="3"/>
    <n v="2660"/>
    <n v="20232"/>
    <n v="7"/>
    <n v="11"/>
    <n v="3"/>
    <n v="3"/>
    <n v="80"/>
    <x v="1"/>
    <n v="5"/>
    <n v="3"/>
    <n v="2"/>
    <n v="2"/>
    <n v="2"/>
    <n v="2"/>
  </r>
  <r>
    <s v="No"/>
    <s v="Travel_Rarely"/>
    <x v="1"/>
    <s v="Current Employees"/>
    <x v="1"/>
    <x v="4"/>
    <s v="STAFF-1465"/>
    <n v="1465"/>
    <x v="1"/>
    <x v="3"/>
    <x v="1"/>
    <s v="Yes"/>
    <s v="Y"/>
    <n v="4"/>
    <n v="-2"/>
    <n v="0"/>
    <n v="45"/>
    <x v="1"/>
    <m/>
    <n v="0"/>
    <n v="1"/>
    <n v="1448"/>
    <n v="29"/>
    <s v="Bachelor's Degree"/>
    <n v="1"/>
    <n v="4"/>
    <n v="55"/>
    <n v="3"/>
    <n v="3"/>
    <n v="4"/>
    <n v="9380"/>
    <n v="14720"/>
    <n v="4"/>
    <n v="18"/>
    <n v="3"/>
    <n v="4"/>
    <n v="80"/>
    <x v="3"/>
    <n v="10"/>
    <n v="4"/>
    <n v="3"/>
    <n v="1"/>
    <n v="1"/>
    <n v="2"/>
  </r>
  <r>
    <s v="No"/>
    <s v="Travel_Rarely"/>
    <x v="2"/>
    <s v="Current Employees"/>
    <x v="1"/>
    <x v="2"/>
    <s v="STAFF-1755"/>
    <n v="1755"/>
    <x v="1"/>
    <x v="1"/>
    <x v="1"/>
    <s v="Yes"/>
    <s v="Y"/>
    <n v="3"/>
    <n v="-2"/>
    <n v="0"/>
    <n v="34"/>
    <x v="1"/>
    <m/>
    <n v="0"/>
    <n v="1"/>
    <n v="181"/>
    <n v="2"/>
    <s v="Master's Degree"/>
    <n v="1"/>
    <n v="4"/>
    <n v="97"/>
    <n v="4"/>
    <n v="1"/>
    <n v="4"/>
    <n v="2932"/>
    <n v="5586"/>
    <n v="0"/>
    <n v="14"/>
    <n v="3"/>
    <n v="1"/>
    <n v="80"/>
    <x v="2"/>
    <n v="6"/>
    <n v="3"/>
    <n v="5"/>
    <n v="0"/>
    <n v="1"/>
    <n v="2"/>
  </r>
  <r>
    <s v="No"/>
    <s v="Travel_Rarely"/>
    <x v="2"/>
    <s v="Current Employees"/>
    <x v="1"/>
    <x v="2"/>
    <s v="STAFF-1586"/>
    <n v="1586"/>
    <x v="1"/>
    <x v="2"/>
    <x v="0"/>
    <s v="Yes"/>
    <s v="Y"/>
    <n v="3"/>
    <n v="-2"/>
    <n v="0"/>
    <n v="29"/>
    <x v="1"/>
    <m/>
    <n v="0"/>
    <n v="1"/>
    <n v="1370"/>
    <n v="3"/>
    <s v="High School"/>
    <n v="1"/>
    <n v="2"/>
    <n v="87"/>
    <n v="3"/>
    <n v="1"/>
    <n v="1"/>
    <n v="4723"/>
    <n v="16213"/>
    <n v="1"/>
    <n v="18"/>
    <n v="3"/>
    <n v="4"/>
    <n v="80"/>
    <x v="0"/>
    <n v="10"/>
    <n v="3"/>
    <n v="10"/>
    <n v="9"/>
    <n v="1"/>
    <n v="5"/>
  </r>
  <r>
    <s v="No"/>
    <s v="Travel_Rarely"/>
    <x v="0"/>
    <s v="Current Employees"/>
    <x v="1"/>
    <x v="2"/>
    <s v="STAFF-2020"/>
    <n v="2020"/>
    <x v="1"/>
    <x v="1"/>
    <x v="0"/>
    <s v="Yes"/>
    <s v="Y"/>
    <n v="2"/>
    <n v="-2"/>
    <n v="0"/>
    <n v="44"/>
    <x v="1"/>
    <m/>
    <n v="0"/>
    <n v="1"/>
    <n v="1037"/>
    <n v="1"/>
    <s v="Bachelor's Degree"/>
    <n v="1"/>
    <n v="2"/>
    <n v="42"/>
    <n v="3"/>
    <n v="1"/>
    <n v="4"/>
    <n v="2436"/>
    <n v="13422"/>
    <n v="6"/>
    <n v="12"/>
    <n v="3"/>
    <n v="3"/>
    <n v="80"/>
    <x v="0"/>
    <n v="6"/>
    <n v="3"/>
    <n v="4"/>
    <n v="3"/>
    <n v="1"/>
    <n v="2"/>
  </r>
  <r>
    <s v="No"/>
    <s v="Travel_Rarely"/>
    <x v="2"/>
    <s v="Current Employees"/>
    <x v="1"/>
    <x v="0"/>
    <s v="STAFF-1515"/>
    <n v="1515"/>
    <x v="1"/>
    <x v="4"/>
    <x v="0"/>
    <s v="Yes"/>
    <s v="Y"/>
    <n v="6"/>
    <n v="-2"/>
    <n v="0"/>
    <n v="33"/>
    <x v="1"/>
    <m/>
    <n v="0"/>
    <n v="1"/>
    <n v="516"/>
    <n v="8"/>
    <s v="Doctoral Degree"/>
    <n v="1"/>
    <n v="4"/>
    <n v="69"/>
    <n v="3"/>
    <n v="2"/>
    <n v="3"/>
    <n v="6388"/>
    <n v="22049"/>
    <n v="2"/>
    <n v="17"/>
    <n v="3"/>
    <n v="1"/>
    <n v="80"/>
    <x v="0"/>
    <n v="14"/>
    <n v="3"/>
    <n v="0"/>
    <n v="0"/>
    <n v="0"/>
    <n v="0"/>
  </r>
  <r>
    <s v="No"/>
    <s v="Travel_Rarely"/>
    <x v="2"/>
    <s v="Current Employees"/>
    <x v="0"/>
    <x v="2"/>
    <s v="STAFF-1669"/>
    <n v="1669"/>
    <x v="1"/>
    <x v="0"/>
    <x v="2"/>
    <s v="Yes"/>
    <s v="Y"/>
    <n v="3"/>
    <n v="-2"/>
    <n v="0"/>
    <n v="29"/>
    <x v="1"/>
    <m/>
    <n v="0"/>
    <n v="1"/>
    <n v="991"/>
    <n v="5"/>
    <s v="Bachelor's Degree"/>
    <n v="1"/>
    <n v="1"/>
    <n v="43"/>
    <n v="2"/>
    <n v="2"/>
    <n v="2"/>
    <n v="4187"/>
    <n v="3356"/>
    <n v="1"/>
    <n v="13"/>
    <n v="3"/>
    <n v="2"/>
    <n v="80"/>
    <x v="1"/>
    <n v="10"/>
    <n v="2"/>
    <n v="10"/>
    <n v="0"/>
    <n v="0"/>
    <n v="9"/>
  </r>
  <r>
    <s v="No"/>
    <s v="Travel_Rarely"/>
    <x v="1"/>
    <s v="Current Employees"/>
    <x v="0"/>
    <x v="0"/>
    <s v="STAFF-1732"/>
    <n v="1732"/>
    <x v="1"/>
    <x v="0"/>
    <x v="2"/>
    <s v="Yes"/>
    <s v="Y"/>
    <n v="5"/>
    <n v="-2"/>
    <n v="0"/>
    <n v="46"/>
    <x v="1"/>
    <m/>
    <n v="0"/>
    <n v="1"/>
    <n v="1277"/>
    <n v="2"/>
    <s v="Bachelor's Degree"/>
    <n v="1"/>
    <n v="3"/>
    <n v="74"/>
    <n v="3"/>
    <n v="3"/>
    <n v="4"/>
    <n v="10368"/>
    <n v="5596"/>
    <n v="4"/>
    <n v="12"/>
    <n v="3"/>
    <n v="2"/>
    <n v="80"/>
    <x v="1"/>
    <n v="13"/>
    <n v="2"/>
    <n v="10"/>
    <n v="6"/>
    <n v="0"/>
    <n v="3"/>
  </r>
  <r>
    <s v="No"/>
    <s v="Travel_Rarely"/>
    <x v="0"/>
    <s v="Current Employees"/>
    <x v="0"/>
    <x v="3"/>
    <s v="STAFF-1943"/>
    <n v="1943"/>
    <x v="1"/>
    <x v="0"/>
    <x v="2"/>
    <s v="Yes"/>
    <s v="Y"/>
    <n v="4"/>
    <n v="-2"/>
    <n v="0"/>
    <n v="42"/>
    <x v="1"/>
    <m/>
    <n v="0"/>
    <n v="1"/>
    <n v="419"/>
    <n v="12"/>
    <s v="Master's Degree"/>
    <n v="1"/>
    <n v="2"/>
    <n v="77"/>
    <n v="3"/>
    <n v="2"/>
    <n v="1"/>
    <n v="5087"/>
    <n v="2900"/>
    <n v="3"/>
    <n v="12"/>
    <n v="3"/>
    <n v="3"/>
    <n v="80"/>
    <x v="3"/>
    <n v="14"/>
    <n v="3"/>
    <n v="0"/>
    <n v="0"/>
    <n v="0"/>
    <n v="0"/>
  </r>
  <r>
    <s v="No"/>
    <s v="Travel_Rarely"/>
    <x v="2"/>
    <s v="Current Employees"/>
    <x v="0"/>
    <x v="4"/>
    <s v="STAFF-1535"/>
    <n v="1535"/>
    <x v="1"/>
    <x v="0"/>
    <x v="1"/>
    <s v="Yes"/>
    <s v="Y"/>
    <n v="3"/>
    <n v="-2"/>
    <n v="0"/>
    <n v="34"/>
    <x v="1"/>
    <m/>
    <n v="0"/>
    <n v="1"/>
    <n v="971"/>
    <n v="1"/>
    <s v="Bachelor's Degree"/>
    <n v="1"/>
    <n v="4"/>
    <n v="64"/>
    <n v="2"/>
    <n v="3"/>
    <n v="4"/>
    <n v="7083"/>
    <n v="12288"/>
    <n v="1"/>
    <n v="14"/>
    <n v="3"/>
    <n v="4"/>
    <n v="80"/>
    <x v="0"/>
    <n v="10"/>
    <n v="3"/>
    <n v="10"/>
    <n v="9"/>
    <n v="8"/>
    <n v="6"/>
  </r>
  <r>
    <s v="No"/>
    <s v="Travel_Rarely"/>
    <x v="1"/>
    <s v="Current Employees"/>
    <x v="0"/>
    <x v="3"/>
    <s v="STAFF-1591"/>
    <n v="1591"/>
    <x v="1"/>
    <x v="5"/>
    <x v="1"/>
    <s v="Yes"/>
    <s v="Y"/>
    <n v="2"/>
    <n v="-2"/>
    <n v="0"/>
    <n v="50"/>
    <x v="1"/>
    <m/>
    <n v="0"/>
    <n v="1"/>
    <n v="264"/>
    <n v="9"/>
    <s v="Bachelor's Degree"/>
    <n v="1"/>
    <n v="3"/>
    <n v="59"/>
    <n v="3"/>
    <n v="5"/>
    <n v="1"/>
    <n v="19331"/>
    <n v="19519"/>
    <n v="4"/>
    <n v="16"/>
    <n v="3"/>
    <n v="3"/>
    <n v="80"/>
    <x v="1"/>
    <n v="27"/>
    <n v="3"/>
    <n v="1"/>
    <n v="0"/>
    <n v="0"/>
    <n v="0"/>
  </r>
  <r>
    <s v="No"/>
    <s v="Travel_Rarely"/>
    <x v="0"/>
    <s v="Current Employees"/>
    <x v="0"/>
    <x v="2"/>
    <s v="STAFF-1706"/>
    <n v="1706"/>
    <x v="1"/>
    <x v="0"/>
    <x v="1"/>
    <s v="Yes"/>
    <s v="Y"/>
    <n v="3"/>
    <n v="-2"/>
    <n v="0"/>
    <n v="43"/>
    <x v="1"/>
    <m/>
    <n v="0"/>
    <n v="1"/>
    <n v="1179"/>
    <n v="2"/>
    <s v="Bachelor's Degree"/>
    <n v="1"/>
    <n v="4"/>
    <n v="73"/>
    <n v="3"/>
    <n v="2"/>
    <n v="4"/>
    <n v="7847"/>
    <n v="6069"/>
    <n v="1"/>
    <n v="17"/>
    <n v="3"/>
    <n v="1"/>
    <n v="80"/>
    <x v="1"/>
    <n v="10"/>
    <n v="3"/>
    <n v="10"/>
    <n v="9"/>
    <n v="8"/>
    <n v="8"/>
  </r>
  <r>
    <s v="No"/>
    <s v="Travel_Rarely"/>
    <x v="2"/>
    <s v="Current Employees"/>
    <x v="0"/>
    <x v="0"/>
    <s v="STAFF-1882"/>
    <n v="1882"/>
    <x v="1"/>
    <x v="0"/>
    <x v="1"/>
    <s v="Yes"/>
    <s v="Y"/>
    <n v="3"/>
    <n v="-2"/>
    <n v="0"/>
    <n v="34"/>
    <x v="1"/>
    <m/>
    <n v="0"/>
    <n v="1"/>
    <n v="1480"/>
    <n v="4"/>
    <s v="Bachelor's Degree"/>
    <n v="1"/>
    <n v="3"/>
    <n v="64"/>
    <n v="3"/>
    <n v="3"/>
    <n v="4"/>
    <n v="9713"/>
    <n v="24444"/>
    <n v="2"/>
    <n v="13"/>
    <n v="3"/>
    <n v="4"/>
    <n v="80"/>
    <x v="2"/>
    <n v="9"/>
    <n v="3"/>
    <n v="5"/>
    <n v="3"/>
    <n v="1"/>
    <n v="0"/>
  </r>
  <r>
    <s v="No"/>
    <s v="Travel_Rarely"/>
    <x v="4"/>
    <s v="Current Employees"/>
    <x v="0"/>
    <x v="2"/>
    <s v="STAFF-2021"/>
    <n v="2021"/>
    <x v="1"/>
    <x v="6"/>
    <x v="0"/>
    <s v="Yes"/>
    <s v="Y"/>
    <n v="6"/>
    <n v="-2"/>
    <n v="0"/>
    <n v="21"/>
    <x v="1"/>
    <m/>
    <n v="0"/>
    <n v="1"/>
    <n v="501"/>
    <n v="5"/>
    <s v="High School"/>
    <n v="1"/>
    <n v="3"/>
    <n v="58"/>
    <n v="3"/>
    <n v="1"/>
    <n v="1"/>
    <n v="2380"/>
    <n v="25479"/>
    <n v="1"/>
    <n v="11"/>
    <n v="3"/>
    <n v="4"/>
    <n v="80"/>
    <x v="0"/>
    <n v="2"/>
    <n v="3"/>
    <n v="2"/>
    <n v="2"/>
    <n v="1"/>
    <n v="2"/>
  </r>
  <r>
    <s v="No"/>
    <s v="Travel_Rarely"/>
    <x v="0"/>
    <s v="Current Employees"/>
    <x v="0"/>
    <x v="0"/>
    <s v="STAFF-1678"/>
    <n v="1678"/>
    <x v="1"/>
    <x v="0"/>
    <x v="0"/>
    <s v="Yes"/>
    <s v="Y"/>
    <n v="2"/>
    <n v="-2"/>
    <n v="0"/>
    <n v="41"/>
    <x v="1"/>
    <m/>
    <n v="0"/>
    <n v="1"/>
    <n v="1206"/>
    <n v="23"/>
    <s v="Associates Degree"/>
    <n v="1"/>
    <n v="4"/>
    <n v="80"/>
    <n v="3"/>
    <n v="3"/>
    <n v="3"/>
    <n v="7082"/>
    <n v="11591"/>
    <n v="3"/>
    <n v="16"/>
    <n v="3"/>
    <n v="4"/>
    <n v="80"/>
    <x v="0"/>
    <n v="21"/>
    <n v="3"/>
    <n v="2"/>
    <n v="0"/>
    <n v="0"/>
    <n v="2"/>
  </r>
  <r>
    <s v="No"/>
    <s v="Non-Travel"/>
    <x v="2"/>
    <s v="Current Employees"/>
    <x v="1"/>
    <x v="2"/>
    <s v="STAFF-1979"/>
    <n v="1979"/>
    <x v="0"/>
    <x v="7"/>
    <x v="1"/>
    <s v="No"/>
    <s v="Y"/>
    <n v="2"/>
    <n v="-2"/>
    <n v="0"/>
    <n v="31"/>
    <x v="1"/>
    <m/>
    <n v="0"/>
    <n v="1"/>
    <n v="697"/>
    <n v="10"/>
    <s v="Bachelor's Degree"/>
    <n v="1"/>
    <n v="3"/>
    <n v="40"/>
    <n v="3"/>
    <n v="3"/>
    <n v="3"/>
    <n v="11031"/>
    <n v="26862"/>
    <n v="4"/>
    <n v="20"/>
    <n v="4"/>
    <n v="3"/>
    <n v="80"/>
    <x v="1"/>
    <n v="13"/>
    <n v="4"/>
    <n v="11"/>
    <n v="7"/>
    <n v="4"/>
    <n v="8"/>
  </r>
  <r>
    <s v="No"/>
    <s v="Non-Travel"/>
    <x v="1"/>
    <s v="Current Employees"/>
    <x v="0"/>
    <x v="0"/>
    <s v="STAFF-1845"/>
    <n v="1845"/>
    <x v="0"/>
    <x v="0"/>
    <x v="1"/>
    <s v="No"/>
    <s v="Y"/>
    <n v="3"/>
    <n v="-2"/>
    <n v="0"/>
    <n v="45"/>
    <x v="1"/>
    <m/>
    <n v="0"/>
    <n v="1"/>
    <n v="589"/>
    <n v="2"/>
    <s v="Master's Degree"/>
    <n v="1"/>
    <n v="3"/>
    <n v="67"/>
    <n v="3"/>
    <n v="2"/>
    <n v="3"/>
    <n v="5154"/>
    <n v="19665"/>
    <n v="4"/>
    <n v="22"/>
    <n v="4"/>
    <n v="2"/>
    <n v="80"/>
    <x v="3"/>
    <n v="10"/>
    <n v="4"/>
    <n v="8"/>
    <n v="7"/>
    <n v="5"/>
    <n v="7"/>
  </r>
  <r>
    <s v="No"/>
    <s v="Travel_Frequently"/>
    <x v="1"/>
    <s v="Current Employees"/>
    <x v="1"/>
    <x v="2"/>
    <s v="STAFF-1520"/>
    <n v="1520"/>
    <x v="0"/>
    <x v="5"/>
    <x v="2"/>
    <s v="No"/>
    <s v="Y"/>
    <n v="2"/>
    <n v="-2"/>
    <n v="0"/>
    <n v="54"/>
    <x v="1"/>
    <m/>
    <n v="0"/>
    <n v="1"/>
    <n v="1050"/>
    <n v="11"/>
    <s v="Master's Degree"/>
    <n v="1"/>
    <n v="2"/>
    <n v="87"/>
    <n v="3"/>
    <n v="4"/>
    <n v="4"/>
    <n v="16032"/>
    <n v="24456"/>
    <n v="3"/>
    <n v="20"/>
    <n v="4"/>
    <n v="1"/>
    <n v="80"/>
    <x v="1"/>
    <n v="26"/>
    <n v="3"/>
    <n v="14"/>
    <n v="9"/>
    <n v="1"/>
    <n v="12"/>
  </r>
  <r>
    <s v="No"/>
    <s v="Travel_Frequently"/>
    <x v="0"/>
    <s v="Current Employees"/>
    <x v="1"/>
    <x v="2"/>
    <s v="STAFF-1675"/>
    <n v="1675"/>
    <x v="0"/>
    <x v="2"/>
    <x v="0"/>
    <s v="No"/>
    <s v="Y"/>
    <n v="3"/>
    <n v="-2"/>
    <n v="0"/>
    <n v="38"/>
    <x v="1"/>
    <m/>
    <n v="0"/>
    <n v="1"/>
    <n v="148"/>
    <n v="2"/>
    <s v="Bachelor's Degree"/>
    <n v="1"/>
    <n v="4"/>
    <n v="42"/>
    <n v="2"/>
    <n v="1"/>
    <n v="2"/>
    <n v="2440"/>
    <n v="23826"/>
    <n v="1"/>
    <n v="22"/>
    <n v="4"/>
    <n v="2"/>
    <n v="80"/>
    <x v="0"/>
    <n v="4"/>
    <n v="3"/>
    <n v="4"/>
    <n v="3"/>
    <n v="3"/>
    <n v="3"/>
  </r>
  <r>
    <s v="No"/>
    <s v="Travel_Frequently"/>
    <x v="2"/>
    <s v="Current Employees"/>
    <x v="1"/>
    <x v="4"/>
    <s v="STAFF-1736"/>
    <n v="1736"/>
    <x v="0"/>
    <x v="3"/>
    <x v="0"/>
    <s v="No"/>
    <s v="Y"/>
    <n v="3"/>
    <n v="-2"/>
    <n v="0"/>
    <n v="31"/>
    <x v="1"/>
    <m/>
    <n v="0"/>
    <n v="1"/>
    <n v="163"/>
    <n v="24"/>
    <s v="High School"/>
    <n v="1"/>
    <n v="4"/>
    <n v="30"/>
    <n v="3"/>
    <n v="2"/>
    <n v="4"/>
    <n v="5238"/>
    <n v="6670"/>
    <n v="2"/>
    <n v="20"/>
    <n v="4"/>
    <n v="4"/>
    <n v="80"/>
    <x v="0"/>
    <n v="9"/>
    <n v="2"/>
    <n v="5"/>
    <n v="4"/>
    <n v="1"/>
    <n v="4"/>
  </r>
  <r>
    <s v="No"/>
    <s v="Travel_Rarely"/>
    <x v="1"/>
    <s v="Current Employees"/>
    <x v="2"/>
    <x v="0"/>
    <s v="STAFF-1744"/>
    <n v="1744"/>
    <x v="0"/>
    <x v="8"/>
    <x v="1"/>
    <s v="No"/>
    <s v="Y"/>
    <n v="2"/>
    <n v="-2"/>
    <n v="0"/>
    <n v="45"/>
    <x v="1"/>
    <m/>
    <n v="0"/>
    <n v="1"/>
    <n v="176"/>
    <n v="4"/>
    <s v="Bachelor's Degree"/>
    <n v="1"/>
    <n v="3"/>
    <n v="56"/>
    <n v="1"/>
    <n v="3"/>
    <n v="3"/>
    <n v="9756"/>
    <n v="6595"/>
    <n v="4"/>
    <n v="21"/>
    <n v="4"/>
    <n v="3"/>
    <n v="80"/>
    <x v="3"/>
    <n v="9"/>
    <n v="4"/>
    <n v="5"/>
    <n v="0"/>
    <n v="0"/>
    <n v="3"/>
  </r>
  <r>
    <s v="No"/>
    <s v="Travel_Rarely"/>
    <x v="2"/>
    <s v="Current Employees"/>
    <x v="1"/>
    <x v="2"/>
    <s v="STAFF-1622"/>
    <n v="1622"/>
    <x v="0"/>
    <x v="3"/>
    <x v="2"/>
    <s v="No"/>
    <s v="Y"/>
    <n v="5"/>
    <n v="-2"/>
    <n v="0"/>
    <n v="28"/>
    <x v="1"/>
    <m/>
    <n v="0"/>
    <n v="1"/>
    <n v="580"/>
    <n v="27"/>
    <s v="Bachelor's Degree"/>
    <n v="1"/>
    <n v="2"/>
    <n v="39"/>
    <n v="1"/>
    <n v="2"/>
    <n v="1"/>
    <n v="4877"/>
    <n v="20460"/>
    <n v="0"/>
    <n v="21"/>
    <n v="4"/>
    <n v="2"/>
    <n v="80"/>
    <x v="1"/>
    <n v="6"/>
    <n v="2"/>
    <n v="5"/>
    <n v="3"/>
    <n v="0"/>
    <n v="0"/>
  </r>
  <r>
    <s v="No"/>
    <s v="Travel_Rarely"/>
    <x v="2"/>
    <s v="Current Employees"/>
    <x v="1"/>
    <x v="0"/>
    <s v="STAFF-1581"/>
    <n v="1581"/>
    <x v="0"/>
    <x v="1"/>
    <x v="1"/>
    <s v="No"/>
    <s v="Y"/>
    <n v="5"/>
    <n v="-2"/>
    <n v="0"/>
    <n v="26"/>
    <x v="1"/>
    <m/>
    <n v="0"/>
    <n v="1"/>
    <n v="474"/>
    <n v="3"/>
    <s v="Bachelor's Degree"/>
    <n v="1"/>
    <n v="1"/>
    <n v="89"/>
    <n v="3"/>
    <n v="1"/>
    <n v="4"/>
    <n v="2061"/>
    <n v="11133"/>
    <n v="1"/>
    <n v="21"/>
    <n v="4"/>
    <n v="1"/>
    <n v="80"/>
    <x v="0"/>
    <n v="1"/>
    <n v="3"/>
    <n v="1"/>
    <n v="0"/>
    <n v="0"/>
    <n v="0"/>
  </r>
  <r>
    <s v="No"/>
    <s v="Travel_Rarely"/>
    <x v="0"/>
    <s v="Current Employees"/>
    <x v="1"/>
    <x v="0"/>
    <s v="STAFF-2034"/>
    <n v="2034"/>
    <x v="0"/>
    <x v="3"/>
    <x v="1"/>
    <s v="No"/>
    <s v="Y"/>
    <n v="3"/>
    <n v="-2"/>
    <n v="0"/>
    <n v="41"/>
    <x v="1"/>
    <m/>
    <n v="0"/>
    <n v="1"/>
    <n v="582"/>
    <n v="28"/>
    <s v="Master's Degree"/>
    <n v="1"/>
    <n v="1"/>
    <n v="60"/>
    <n v="2"/>
    <n v="4"/>
    <n v="2"/>
    <n v="13570"/>
    <n v="5640"/>
    <n v="0"/>
    <n v="23"/>
    <n v="4"/>
    <n v="3"/>
    <n v="80"/>
    <x v="1"/>
    <n v="21"/>
    <n v="3"/>
    <n v="20"/>
    <n v="7"/>
    <n v="0"/>
    <n v="10"/>
  </r>
  <r>
    <s v="No"/>
    <s v="Travel_Rarely"/>
    <x v="3"/>
    <s v="Current Employees"/>
    <x v="1"/>
    <x v="0"/>
    <s v="STAFF-1441"/>
    <n v="1441"/>
    <x v="0"/>
    <x v="1"/>
    <x v="1"/>
    <s v="No"/>
    <s v="Y"/>
    <n v="3"/>
    <n v="-2"/>
    <n v="0"/>
    <n v="56"/>
    <x v="1"/>
    <m/>
    <n v="0"/>
    <n v="1"/>
    <n v="1255"/>
    <n v="1"/>
    <s v="Associates Degree"/>
    <n v="1"/>
    <n v="1"/>
    <n v="90"/>
    <n v="3"/>
    <n v="1"/>
    <n v="1"/>
    <n v="2066"/>
    <n v="10494"/>
    <n v="2"/>
    <n v="22"/>
    <n v="4"/>
    <n v="4"/>
    <n v="80"/>
    <x v="1"/>
    <n v="5"/>
    <n v="4"/>
    <n v="3"/>
    <n v="2"/>
    <n v="1"/>
    <n v="0"/>
  </r>
  <r>
    <s v="No"/>
    <s v="Travel_Rarely"/>
    <x v="1"/>
    <s v="Current Employees"/>
    <x v="1"/>
    <x v="2"/>
    <s v="STAFF-1665"/>
    <n v="1665"/>
    <x v="0"/>
    <x v="5"/>
    <x v="1"/>
    <s v="No"/>
    <s v="Y"/>
    <n v="6"/>
    <n v="-2"/>
    <n v="0"/>
    <n v="54"/>
    <x v="1"/>
    <m/>
    <n v="0"/>
    <n v="1"/>
    <n v="584"/>
    <n v="22"/>
    <s v="Doctoral Degree"/>
    <n v="1"/>
    <n v="2"/>
    <n v="91"/>
    <n v="3"/>
    <n v="4"/>
    <n v="3"/>
    <n v="17426"/>
    <n v="18685"/>
    <n v="3"/>
    <n v="25"/>
    <n v="4"/>
    <n v="3"/>
    <n v="80"/>
    <x v="1"/>
    <n v="36"/>
    <n v="3"/>
    <n v="10"/>
    <n v="8"/>
    <n v="4"/>
    <n v="7"/>
  </r>
  <r>
    <s v="No"/>
    <s v="Travel_Rarely"/>
    <x v="1"/>
    <s v="Current Employees"/>
    <x v="1"/>
    <x v="2"/>
    <s v="STAFF-1509"/>
    <n v="1509"/>
    <x v="0"/>
    <x v="2"/>
    <x v="1"/>
    <s v="No"/>
    <s v="Y"/>
    <n v="3"/>
    <n v="-2"/>
    <n v="0"/>
    <n v="49"/>
    <x v="1"/>
    <m/>
    <n v="0"/>
    <n v="1"/>
    <n v="271"/>
    <n v="3"/>
    <s v="Associates Degree"/>
    <n v="1"/>
    <n v="3"/>
    <n v="43"/>
    <n v="2"/>
    <n v="2"/>
    <n v="1"/>
    <n v="4789"/>
    <n v="23070"/>
    <n v="4"/>
    <n v="25"/>
    <n v="4"/>
    <n v="1"/>
    <n v="80"/>
    <x v="1"/>
    <n v="10"/>
    <n v="3"/>
    <n v="3"/>
    <n v="2"/>
    <n v="1"/>
    <n v="2"/>
  </r>
  <r>
    <s v="No"/>
    <s v="Travel_Rarely"/>
    <x v="2"/>
    <s v="Current Employees"/>
    <x v="1"/>
    <x v="2"/>
    <s v="STAFF-1834"/>
    <n v="1834"/>
    <x v="0"/>
    <x v="1"/>
    <x v="1"/>
    <s v="No"/>
    <s v="Y"/>
    <n v="3"/>
    <n v="-2"/>
    <n v="0"/>
    <n v="28"/>
    <x v="1"/>
    <m/>
    <n v="0"/>
    <n v="1"/>
    <n v="1217"/>
    <n v="1"/>
    <s v="Bachelor's Degree"/>
    <n v="1"/>
    <n v="3"/>
    <n v="67"/>
    <n v="3"/>
    <n v="1"/>
    <n v="1"/>
    <n v="3591"/>
    <n v="12719"/>
    <n v="1"/>
    <n v="25"/>
    <n v="4"/>
    <n v="3"/>
    <n v="80"/>
    <x v="1"/>
    <n v="3"/>
    <n v="3"/>
    <n v="3"/>
    <n v="2"/>
    <n v="1"/>
    <n v="2"/>
  </r>
  <r>
    <s v="No"/>
    <s v="Travel_Rarely"/>
    <x v="2"/>
    <s v="Current Employees"/>
    <x v="0"/>
    <x v="2"/>
    <s v="STAFF-1864"/>
    <n v="1864"/>
    <x v="0"/>
    <x v="6"/>
    <x v="1"/>
    <s v="No"/>
    <s v="Y"/>
    <n v="5"/>
    <n v="-2"/>
    <n v="0"/>
    <n v="27"/>
    <x v="1"/>
    <m/>
    <n v="0"/>
    <n v="1"/>
    <n v="728"/>
    <n v="23"/>
    <s v="High School"/>
    <n v="1"/>
    <n v="2"/>
    <n v="36"/>
    <n v="2"/>
    <n v="2"/>
    <n v="3"/>
    <n v="3540"/>
    <n v="7018"/>
    <n v="1"/>
    <n v="21"/>
    <n v="4"/>
    <n v="4"/>
    <n v="80"/>
    <x v="1"/>
    <n v="9"/>
    <n v="3"/>
    <n v="9"/>
    <n v="8"/>
    <n v="5"/>
    <n v="8"/>
  </r>
  <r>
    <s v="No"/>
    <s v="Travel_Rarely"/>
    <x v="0"/>
    <s v="Current Employees"/>
    <x v="0"/>
    <x v="3"/>
    <s v="STAFF-1909"/>
    <n v="1909"/>
    <x v="0"/>
    <x v="0"/>
    <x v="1"/>
    <s v="No"/>
    <s v="Y"/>
    <n v="3"/>
    <n v="-2"/>
    <n v="0"/>
    <n v="41"/>
    <x v="1"/>
    <m/>
    <n v="0"/>
    <n v="1"/>
    <n v="337"/>
    <n v="8"/>
    <s v="Bachelor's Degree"/>
    <n v="1"/>
    <n v="3"/>
    <n v="54"/>
    <n v="3"/>
    <n v="2"/>
    <n v="1"/>
    <n v="4393"/>
    <n v="26841"/>
    <n v="5"/>
    <n v="21"/>
    <n v="4"/>
    <n v="3"/>
    <n v="80"/>
    <x v="1"/>
    <n v="14"/>
    <n v="3"/>
    <n v="5"/>
    <n v="4"/>
    <n v="1"/>
    <n v="4"/>
  </r>
  <r>
    <s v="No"/>
    <s v="Travel_Rarely"/>
    <x v="0"/>
    <s v="Current Employees"/>
    <x v="0"/>
    <x v="0"/>
    <s v="STAFF-1554"/>
    <n v="1554"/>
    <x v="0"/>
    <x v="6"/>
    <x v="1"/>
    <s v="No"/>
    <s v="Y"/>
    <n v="5"/>
    <n v="-2"/>
    <n v="0"/>
    <n v="35"/>
    <x v="1"/>
    <m/>
    <n v="0"/>
    <n v="1"/>
    <n v="1402"/>
    <n v="28"/>
    <s v="Master's Degree"/>
    <n v="1"/>
    <n v="2"/>
    <n v="98"/>
    <n v="2"/>
    <n v="1"/>
    <n v="3"/>
    <n v="2430"/>
    <n v="26204"/>
    <n v="0"/>
    <n v="23"/>
    <n v="4"/>
    <n v="1"/>
    <n v="80"/>
    <x v="3"/>
    <n v="6"/>
    <n v="3"/>
    <n v="5"/>
    <n v="3"/>
    <n v="4"/>
    <n v="2"/>
  </r>
  <r>
    <s v="No"/>
    <s v="Travel_Rarely"/>
    <x v="2"/>
    <s v="Current Employees"/>
    <x v="0"/>
    <x v="3"/>
    <s v="STAFF-2035"/>
    <n v="2035"/>
    <x v="0"/>
    <x v="0"/>
    <x v="1"/>
    <s v="No"/>
    <s v="Y"/>
    <n v="2"/>
    <n v="-2"/>
    <n v="0"/>
    <n v="34"/>
    <x v="1"/>
    <m/>
    <n v="0"/>
    <n v="1"/>
    <n v="704"/>
    <n v="28"/>
    <s v="Bachelor's Degree"/>
    <n v="1"/>
    <n v="4"/>
    <n v="95"/>
    <n v="2"/>
    <n v="2"/>
    <n v="1"/>
    <n v="6712"/>
    <n v="8978"/>
    <n v="1"/>
    <n v="21"/>
    <n v="4"/>
    <n v="4"/>
    <n v="80"/>
    <x v="3"/>
    <n v="8"/>
    <n v="3"/>
    <n v="8"/>
    <n v="7"/>
    <n v="1"/>
    <n v="7"/>
  </r>
  <r>
    <s v="No"/>
    <s v="Non-Travel"/>
    <x v="3"/>
    <s v="Current Employees"/>
    <x v="1"/>
    <x v="0"/>
    <s v="STAFF-2026"/>
    <n v="2026"/>
    <x v="1"/>
    <x v="4"/>
    <x v="2"/>
    <s v="No"/>
    <s v="Y"/>
    <n v="2"/>
    <n v="-2"/>
    <n v="0"/>
    <n v="56"/>
    <x v="1"/>
    <m/>
    <n v="0"/>
    <n v="1"/>
    <n v="667"/>
    <n v="1"/>
    <s v="Master's Degree"/>
    <n v="1"/>
    <n v="3"/>
    <n v="57"/>
    <n v="3"/>
    <n v="2"/>
    <n v="3"/>
    <n v="6306"/>
    <n v="26236"/>
    <n v="1"/>
    <n v="21"/>
    <n v="4"/>
    <n v="1"/>
    <n v="80"/>
    <x v="1"/>
    <n v="13"/>
    <n v="2"/>
    <n v="13"/>
    <n v="12"/>
    <n v="1"/>
    <n v="9"/>
  </r>
  <r>
    <s v="No"/>
    <s v="Non-Travel"/>
    <x v="0"/>
    <s v="Current Employees"/>
    <x v="1"/>
    <x v="0"/>
    <s v="STAFF-1949"/>
    <n v="1949"/>
    <x v="1"/>
    <x v="2"/>
    <x v="1"/>
    <s v="No"/>
    <s v="Y"/>
    <n v="3"/>
    <n v="-2"/>
    <n v="0"/>
    <n v="36"/>
    <x v="1"/>
    <m/>
    <n v="0"/>
    <n v="1"/>
    <n v="1351"/>
    <n v="9"/>
    <s v="Master's Degree"/>
    <n v="1"/>
    <n v="1"/>
    <n v="66"/>
    <n v="4"/>
    <n v="1"/>
    <n v="2"/>
    <n v="2810"/>
    <n v="9238"/>
    <n v="1"/>
    <n v="22"/>
    <n v="4"/>
    <n v="2"/>
    <n v="80"/>
    <x v="0"/>
    <n v="5"/>
    <n v="3"/>
    <n v="5"/>
    <n v="4"/>
    <n v="0"/>
    <n v="2"/>
  </r>
  <r>
    <s v="No"/>
    <s v="Non-Travel"/>
    <x v="1"/>
    <s v="Current Employees"/>
    <x v="1"/>
    <x v="0"/>
    <s v="STAFF-1712"/>
    <n v="1712"/>
    <x v="1"/>
    <x v="4"/>
    <x v="1"/>
    <s v="No"/>
    <s v="Y"/>
    <n v="3"/>
    <n v="-2"/>
    <n v="0"/>
    <n v="45"/>
    <x v="1"/>
    <m/>
    <n v="0"/>
    <n v="1"/>
    <n v="1238"/>
    <n v="1"/>
    <s v="High School"/>
    <n v="1"/>
    <n v="3"/>
    <n v="74"/>
    <n v="2"/>
    <n v="3"/>
    <n v="3"/>
    <n v="10748"/>
    <n v="3395"/>
    <n v="3"/>
    <n v="23"/>
    <n v="4"/>
    <n v="4"/>
    <n v="80"/>
    <x v="1"/>
    <n v="25"/>
    <n v="2"/>
    <n v="23"/>
    <n v="15"/>
    <n v="14"/>
    <n v="4"/>
  </r>
  <r>
    <s v="No"/>
    <s v="Non-Travel"/>
    <x v="0"/>
    <s v="Current Employees"/>
    <x v="1"/>
    <x v="4"/>
    <s v="STAFF-1854"/>
    <n v="1854"/>
    <x v="1"/>
    <x v="1"/>
    <x v="1"/>
    <s v="No"/>
    <s v="Y"/>
    <n v="1"/>
    <n v="-2"/>
    <n v="0"/>
    <n v="42"/>
    <x v="1"/>
    <m/>
    <n v="0"/>
    <n v="1"/>
    <n v="355"/>
    <n v="10"/>
    <s v="Master's Degree"/>
    <n v="1"/>
    <n v="4"/>
    <n v="38"/>
    <n v="3"/>
    <n v="1"/>
    <n v="4"/>
    <n v="2936"/>
    <n v="6161"/>
    <n v="3"/>
    <n v="22"/>
    <n v="4"/>
    <n v="2"/>
    <n v="80"/>
    <x v="3"/>
    <n v="10"/>
    <n v="2"/>
    <n v="6"/>
    <n v="3"/>
    <n v="3"/>
    <n v="3"/>
  </r>
  <r>
    <s v="No"/>
    <s v="Non-Travel"/>
    <x v="2"/>
    <s v="Current Employees"/>
    <x v="1"/>
    <x v="2"/>
    <s v="STAFF-1693"/>
    <n v="1693"/>
    <x v="1"/>
    <x v="2"/>
    <x v="0"/>
    <s v="No"/>
    <s v="Y"/>
    <n v="5"/>
    <n v="-2"/>
    <n v="0"/>
    <n v="26"/>
    <x v="1"/>
    <m/>
    <n v="0"/>
    <n v="1"/>
    <n v="786"/>
    <n v="7"/>
    <s v="Bachelor's Degree"/>
    <n v="1"/>
    <n v="4"/>
    <n v="76"/>
    <n v="3"/>
    <n v="1"/>
    <n v="4"/>
    <n v="2570"/>
    <n v="11925"/>
    <n v="1"/>
    <n v="20"/>
    <n v="4"/>
    <n v="3"/>
    <n v="80"/>
    <x v="0"/>
    <n v="7"/>
    <n v="3"/>
    <n v="7"/>
    <n v="7"/>
    <n v="5"/>
    <n v="7"/>
  </r>
  <r>
    <s v="No"/>
    <s v="Non-Travel"/>
    <x v="3"/>
    <s v="Current Employees"/>
    <x v="0"/>
    <x v="2"/>
    <s v="STAFF-1824"/>
    <n v="1824"/>
    <x v="1"/>
    <x v="5"/>
    <x v="2"/>
    <s v="No"/>
    <s v="Y"/>
    <n v="0"/>
    <n v="-2"/>
    <n v="0"/>
    <n v="58"/>
    <x v="1"/>
    <m/>
    <n v="0"/>
    <n v="1"/>
    <n v="350"/>
    <n v="2"/>
    <s v="Bachelor's Degree"/>
    <n v="1"/>
    <n v="2"/>
    <n v="52"/>
    <n v="3"/>
    <n v="4"/>
    <n v="2"/>
    <n v="16291"/>
    <n v="22577"/>
    <n v="4"/>
    <n v="22"/>
    <n v="4"/>
    <n v="4"/>
    <n v="80"/>
    <x v="1"/>
    <n v="37"/>
    <n v="2"/>
    <n v="16"/>
    <n v="9"/>
    <n v="14"/>
    <n v="14"/>
  </r>
  <r>
    <s v="No"/>
    <s v="Non-Travel"/>
    <x v="0"/>
    <s v="Current Employees"/>
    <x v="0"/>
    <x v="3"/>
    <s v="STAFF-2036"/>
    <n v="2036"/>
    <x v="1"/>
    <x v="0"/>
    <x v="2"/>
    <s v="No"/>
    <s v="Y"/>
    <n v="4"/>
    <n v="-2"/>
    <n v="0"/>
    <n v="36"/>
    <x v="1"/>
    <m/>
    <n v="0"/>
    <n v="1"/>
    <n v="301"/>
    <n v="15"/>
    <s v="Master's Degree"/>
    <n v="1"/>
    <n v="4"/>
    <n v="88"/>
    <n v="1"/>
    <n v="2"/>
    <n v="1"/>
    <n v="5406"/>
    <n v="10436"/>
    <n v="1"/>
    <n v="24"/>
    <n v="4"/>
    <n v="1"/>
    <n v="80"/>
    <x v="1"/>
    <n v="15"/>
    <n v="2"/>
    <n v="15"/>
    <n v="12"/>
    <n v="11"/>
    <n v="11"/>
  </r>
  <r>
    <s v="No"/>
    <s v="Travel_Frequently"/>
    <x v="0"/>
    <s v="Current Employees"/>
    <x v="2"/>
    <x v="5"/>
    <s v="STAFF-1890"/>
    <n v="1890"/>
    <x v="1"/>
    <x v="8"/>
    <x v="0"/>
    <s v="No"/>
    <s v="Y"/>
    <n v="2"/>
    <n v="-2"/>
    <n v="0"/>
    <n v="36"/>
    <x v="1"/>
    <m/>
    <n v="0"/>
    <n v="1"/>
    <n v="1213"/>
    <n v="2"/>
    <s v="High School"/>
    <n v="1"/>
    <n v="2"/>
    <n v="94"/>
    <n v="2"/>
    <n v="2"/>
    <n v="4"/>
    <n v="3886"/>
    <n v="4223"/>
    <n v="1"/>
    <n v="21"/>
    <n v="4"/>
    <n v="4"/>
    <n v="80"/>
    <x v="0"/>
    <n v="10"/>
    <n v="2"/>
    <n v="10"/>
    <n v="1"/>
    <n v="0"/>
    <n v="8"/>
  </r>
  <r>
    <s v="No"/>
    <s v="Travel_Frequently"/>
    <x v="2"/>
    <s v="Current Employees"/>
    <x v="1"/>
    <x v="0"/>
    <s v="STAFF-1970"/>
    <n v="1970"/>
    <x v="1"/>
    <x v="4"/>
    <x v="2"/>
    <s v="No"/>
    <s v="Y"/>
    <n v="2"/>
    <n v="-2"/>
    <n v="0"/>
    <n v="33"/>
    <x v="1"/>
    <m/>
    <n v="0"/>
    <n v="1"/>
    <n v="1303"/>
    <n v="7"/>
    <s v="Associates Degree"/>
    <n v="1"/>
    <n v="4"/>
    <n v="36"/>
    <n v="3"/>
    <n v="2"/>
    <n v="3"/>
    <n v="5968"/>
    <n v="18079"/>
    <n v="1"/>
    <n v="20"/>
    <n v="4"/>
    <n v="3"/>
    <n v="80"/>
    <x v="2"/>
    <n v="9"/>
    <n v="3"/>
    <n v="9"/>
    <n v="7"/>
    <n v="2"/>
    <n v="8"/>
  </r>
  <r>
    <s v="No"/>
    <s v="Travel_Frequently"/>
    <x v="2"/>
    <s v="Current Employees"/>
    <x v="1"/>
    <x v="0"/>
    <s v="STAFF-1956"/>
    <n v="1956"/>
    <x v="1"/>
    <x v="1"/>
    <x v="1"/>
    <s v="No"/>
    <s v="Y"/>
    <n v="6"/>
    <n v="-2"/>
    <n v="0"/>
    <n v="31"/>
    <x v="1"/>
    <m/>
    <n v="0"/>
    <n v="1"/>
    <n v="1125"/>
    <n v="1"/>
    <s v="Bachelor's Degree"/>
    <n v="1"/>
    <n v="4"/>
    <n v="48"/>
    <n v="1"/>
    <n v="2"/>
    <n v="1"/>
    <n v="5003"/>
    <n v="5771"/>
    <n v="1"/>
    <n v="21"/>
    <n v="4"/>
    <n v="2"/>
    <n v="80"/>
    <x v="0"/>
    <n v="10"/>
    <n v="3"/>
    <n v="10"/>
    <n v="8"/>
    <n v="8"/>
    <n v="7"/>
  </r>
  <r>
    <s v="No"/>
    <s v="Travel_Frequently"/>
    <x v="1"/>
    <s v="Current Employees"/>
    <x v="1"/>
    <x v="2"/>
    <s v="STAFF-1644"/>
    <n v="1644"/>
    <x v="1"/>
    <x v="5"/>
    <x v="1"/>
    <s v="No"/>
    <s v="Y"/>
    <n v="3"/>
    <n v="-2"/>
    <n v="0"/>
    <n v="48"/>
    <x v="1"/>
    <m/>
    <n v="0"/>
    <n v="1"/>
    <n v="365"/>
    <n v="4"/>
    <s v="Doctoral Degree"/>
    <n v="1"/>
    <n v="3"/>
    <n v="89"/>
    <n v="2"/>
    <n v="4"/>
    <n v="4"/>
    <n v="15202"/>
    <n v="5602"/>
    <n v="2"/>
    <n v="25"/>
    <n v="4"/>
    <n v="2"/>
    <n v="80"/>
    <x v="1"/>
    <n v="23"/>
    <n v="3"/>
    <n v="2"/>
    <n v="2"/>
    <n v="2"/>
    <n v="2"/>
  </r>
  <r>
    <s v="No"/>
    <s v="Travel_Frequently"/>
    <x v="0"/>
    <s v="Current Employees"/>
    <x v="0"/>
    <x v="0"/>
    <s v="STAFF-1849"/>
    <n v="1849"/>
    <x v="1"/>
    <x v="0"/>
    <x v="1"/>
    <s v="No"/>
    <s v="Y"/>
    <n v="5"/>
    <n v="-2"/>
    <n v="0"/>
    <n v="43"/>
    <x v="1"/>
    <m/>
    <n v="0"/>
    <n v="1"/>
    <n v="1422"/>
    <n v="2"/>
    <s v="Master's Degree"/>
    <n v="1"/>
    <n v="1"/>
    <n v="92"/>
    <n v="3"/>
    <n v="2"/>
    <n v="4"/>
    <n v="5675"/>
    <n v="19246"/>
    <n v="1"/>
    <n v="20"/>
    <n v="4"/>
    <n v="3"/>
    <n v="80"/>
    <x v="1"/>
    <n v="7"/>
    <n v="3"/>
    <n v="7"/>
    <n v="7"/>
    <n v="7"/>
    <n v="7"/>
  </r>
  <r>
    <s v="No"/>
    <s v="Travel_Rarely"/>
    <x v="2"/>
    <s v="Current Employees"/>
    <x v="2"/>
    <x v="0"/>
    <s v="STAFF-1499"/>
    <n v="1499"/>
    <x v="1"/>
    <x v="8"/>
    <x v="2"/>
    <s v="No"/>
    <s v="Y"/>
    <n v="3"/>
    <n v="-2"/>
    <n v="0"/>
    <n v="30"/>
    <x v="1"/>
    <m/>
    <n v="0"/>
    <n v="1"/>
    <n v="330"/>
    <n v="1"/>
    <s v="Bachelor's Degree"/>
    <n v="1"/>
    <n v="3"/>
    <n v="46"/>
    <n v="3"/>
    <n v="1"/>
    <n v="3"/>
    <n v="2064"/>
    <n v="15428"/>
    <n v="0"/>
    <n v="21"/>
    <n v="4"/>
    <n v="1"/>
    <n v="80"/>
    <x v="1"/>
    <n v="6"/>
    <n v="4"/>
    <n v="5"/>
    <n v="3"/>
    <n v="1"/>
    <n v="3"/>
  </r>
  <r>
    <s v="No"/>
    <s v="Travel_Rarely"/>
    <x v="3"/>
    <s v="Current Employees"/>
    <x v="1"/>
    <x v="2"/>
    <s v="STAFF-1697"/>
    <n v="1697"/>
    <x v="1"/>
    <x v="4"/>
    <x v="2"/>
    <s v="No"/>
    <s v="Y"/>
    <n v="2"/>
    <n v="-2"/>
    <n v="0"/>
    <n v="60"/>
    <x v="1"/>
    <m/>
    <n v="0"/>
    <n v="1"/>
    <n v="370"/>
    <n v="1"/>
    <s v="Master's Degree"/>
    <n v="1"/>
    <n v="3"/>
    <n v="92"/>
    <n v="1"/>
    <n v="3"/>
    <n v="4"/>
    <n v="10883"/>
    <n v="20467"/>
    <n v="3"/>
    <n v="20"/>
    <n v="4"/>
    <n v="3"/>
    <n v="80"/>
    <x v="1"/>
    <n v="19"/>
    <n v="4"/>
    <n v="1"/>
    <n v="0"/>
    <n v="0"/>
    <n v="0"/>
  </r>
  <r>
    <s v="No"/>
    <s v="Travel_Rarely"/>
    <x v="0"/>
    <s v="Current Employees"/>
    <x v="1"/>
    <x v="0"/>
    <s v="STAFF-1664"/>
    <n v="1664"/>
    <x v="1"/>
    <x v="4"/>
    <x v="2"/>
    <s v="No"/>
    <s v="Y"/>
    <n v="3"/>
    <n v="-2"/>
    <n v="0"/>
    <n v="36"/>
    <x v="1"/>
    <m/>
    <n v="0"/>
    <n v="1"/>
    <n v="1040"/>
    <n v="3"/>
    <s v="Associates Degree"/>
    <n v="1"/>
    <n v="4"/>
    <n v="79"/>
    <n v="4"/>
    <n v="2"/>
    <n v="1"/>
    <n v="6842"/>
    <n v="26308"/>
    <n v="6"/>
    <n v="20"/>
    <n v="4"/>
    <n v="1"/>
    <n v="80"/>
    <x v="1"/>
    <n v="13"/>
    <n v="3"/>
    <n v="5"/>
    <n v="4"/>
    <n v="0"/>
    <n v="4"/>
  </r>
  <r>
    <s v="No"/>
    <s v="Travel_Rarely"/>
    <x v="0"/>
    <s v="Current Employees"/>
    <x v="1"/>
    <x v="0"/>
    <s v="STAFF-1772"/>
    <n v="1772"/>
    <x v="1"/>
    <x v="2"/>
    <x v="2"/>
    <s v="No"/>
    <s v="Y"/>
    <n v="2"/>
    <n v="-2"/>
    <n v="0"/>
    <n v="41"/>
    <x v="1"/>
    <m/>
    <n v="0"/>
    <n v="1"/>
    <n v="548"/>
    <n v="9"/>
    <s v="Master's Degree"/>
    <n v="1"/>
    <n v="3"/>
    <n v="94"/>
    <n v="3"/>
    <n v="1"/>
    <n v="1"/>
    <n v="2289"/>
    <n v="20520"/>
    <n v="1"/>
    <n v="20"/>
    <n v="4"/>
    <n v="2"/>
    <n v="80"/>
    <x v="3"/>
    <n v="5"/>
    <n v="3"/>
    <n v="5"/>
    <n v="3"/>
    <n v="0"/>
    <n v="4"/>
  </r>
  <r>
    <s v="No"/>
    <s v="Travel_Rarely"/>
    <x v="0"/>
    <s v="Current Employees"/>
    <x v="1"/>
    <x v="2"/>
    <s v="STAFF-1768"/>
    <n v="1768"/>
    <x v="1"/>
    <x v="2"/>
    <x v="2"/>
    <s v="No"/>
    <s v="Y"/>
    <n v="6"/>
    <n v="-2"/>
    <n v="0"/>
    <n v="42"/>
    <x v="1"/>
    <m/>
    <n v="0"/>
    <n v="1"/>
    <n v="855"/>
    <n v="12"/>
    <s v="Bachelor's Degree"/>
    <n v="1"/>
    <n v="2"/>
    <n v="57"/>
    <n v="3"/>
    <n v="1"/>
    <n v="2"/>
    <n v="2766"/>
    <n v="8952"/>
    <n v="8"/>
    <n v="22"/>
    <n v="4"/>
    <n v="2"/>
    <n v="80"/>
    <x v="2"/>
    <n v="7"/>
    <n v="2"/>
    <n v="5"/>
    <n v="3"/>
    <n v="0"/>
    <n v="4"/>
  </r>
  <r>
    <s v="No"/>
    <s v="Travel_Rarely"/>
    <x v="0"/>
    <s v="Current Employees"/>
    <x v="1"/>
    <x v="2"/>
    <s v="STAFF-1654"/>
    <n v="1654"/>
    <x v="1"/>
    <x v="3"/>
    <x v="1"/>
    <s v="No"/>
    <s v="Y"/>
    <n v="3"/>
    <n v="-2"/>
    <n v="0"/>
    <n v="39"/>
    <x v="1"/>
    <m/>
    <n v="0"/>
    <n v="1"/>
    <n v="492"/>
    <n v="12"/>
    <s v="Bachelor's Degree"/>
    <n v="1"/>
    <n v="4"/>
    <n v="66"/>
    <n v="3"/>
    <n v="2"/>
    <n v="2"/>
    <n v="5295"/>
    <n v="7693"/>
    <n v="4"/>
    <n v="21"/>
    <n v="4"/>
    <n v="3"/>
    <n v="80"/>
    <x v="0"/>
    <n v="7"/>
    <n v="3"/>
    <n v="5"/>
    <n v="4"/>
    <n v="1"/>
    <n v="0"/>
  </r>
  <r>
    <s v="No"/>
    <s v="Travel_Rarely"/>
    <x v="0"/>
    <s v="Current Employees"/>
    <x v="1"/>
    <x v="2"/>
    <s v="STAFF-1936"/>
    <n v="1936"/>
    <x v="1"/>
    <x v="3"/>
    <x v="1"/>
    <s v="No"/>
    <s v="Y"/>
    <n v="3"/>
    <n v="-2"/>
    <n v="0"/>
    <n v="39"/>
    <x v="1"/>
    <m/>
    <n v="0"/>
    <n v="1"/>
    <n v="867"/>
    <n v="9"/>
    <s v="Associates Degree"/>
    <n v="1"/>
    <n v="1"/>
    <n v="87"/>
    <n v="3"/>
    <n v="2"/>
    <n v="1"/>
    <n v="5151"/>
    <n v="12315"/>
    <n v="1"/>
    <n v="25"/>
    <n v="4"/>
    <n v="4"/>
    <n v="80"/>
    <x v="1"/>
    <n v="10"/>
    <n v="3"/>
    <n v="10"/>
    <n v="0"/>
    <n v="7"/>
    <n v="9"/>
  </r>
  <r>
    <s v="No"/>
    <s v="Travel_Rarely"/>
    <x v="3"/>
    <s v="Current Employees"/>
    <x v="1"/>
    <x v="4"/>
    <s v="STAFF-1873"/>
    <n v="1873"/>
    <x v="1"/>
    <x v="1"/>
    <x v="1"/>
    <s v="No"/>
    <s v="Y"/>
    <n v="2"/>
    <n v="-2"/>
    <n v="0"/>
    <n v="55"/>
    <x v="1"/>
    <m/>
    <n v="0"/>
    <n v="1"/>
    <n v="836"/>
    <n v="2"/>
    <s v="Master's Degree"/>
    <n v="1"/>
    <n v="4"/>
    <n v="98"/>
    <n v="2"/>
    <n v="1"/>
    <n v="4"/>
    <n v="2662"/>
    <n v="7975"/>
    <n v="8"/>
    <n v="20"/>
    <n v="4"/>
    <n v="2"/>
    <n v="80"/>
    <x v="1"/>
    <n v="19"/>
    <n v="4"/>
    <n v="5"/>
    <n v="2"/>
    <n v="0"/>
    <n v="4"/>
  </r>
  <r>
    <s v="No"/>
    <s v="Travel_Rarely"/>
    <x v="3"/>
    <s v="Current Employees"/>
    <x v="1"/>
    <x v="0"/>
    <s v="STAFF-1483"/>
    <n v="1483"/>
    <x v="1"/>
    <x v="1"/>
    <x v="1"/>
    <s v="No"/>
    <s v="Y"/>
    <n v="2"/>
    <n v="-2"/>
    <n v="0"/>
    <n v="57"/>
    <x v="1"/>
    <m/>
    <n v="0"/>
    <n v="1"/>
    <n v="405"/>
    <n v="1"/>
    <s v="Associates Degree"/>
    <n v="1"/>
    <n v="2"/>
    <n v="93"/>
    <n v="4"/>
    <n v="2"/>
    <n v="3"/>
    <n v="4900"/>
    <n v="2721"/>
    <n v="0"/>
    <n v="24"/>
    <n v="4"/>
    <n v="1"/>
    <n v="80"/>
    <x v="1"/>
    <n v="13"/>
    <n v="2"/>
    <n v="12"/>
    <n v="9"/>
    <n v="2"/>
    <n v="8"/>
  </r>
  <r>
    <s v="No"/>
    <s v="Travel_Rarely"/>
    <x v="0"/>
    <s v="Current Employees"/>
    <x v="1"/>
    <x v="0"/>
    <s v="STAFF-1666"/>
    <n v="1666"/>
    <x v="1"/>
    <x v="7"/>
    <x v="1"/>
    <s v="No"/>
    <s v="Y"/>
    <n v="3"/>
    <n v="-2"/>
    <n v="0"/>
    <n v="43"/>
    <x v="1"/>
    <m/>
    <n v="0"/>
    <n v="1"/>
    <n v="1291"/>
    <n v="15"/>
    <s v="Associates Degree"/>
    <n v="1"/>
    <n v="3"/>
    <n v="65"/>
    <n v="2"/>
    <n v="4"/>
    <n v="3"/>
    <n v="17603"/>
    <n v="3525"/>
    <n v="1"/>
    <n v="24"/>
    <n v="4"/>
    <n v="1"/>
    <n v="80"/>
    <x v="1"/>
    <n v="14"/>
    <n v="3"/>
    <n v="14"/>
    <n v="10"/>
    <n v="6"/>
    <n v="11"/>
  </r>
  <r>
    <s v="No"/>
    <s v="Travel_Rarely"/>
    <x v="0"/>
    <s v="Current Employees"/>
    <x v="1"/>
    <x v="0"/>
    <s v="STAFF-1999"/>
    <n v="1999"/>
    <x v="1"/>
    <x v="1"/>
    <x v="1"/>
    <s v="No"/>
    <s v="Y"/>
    <n v="3"/>
    <n v="-2"/>
    <n v="0"/>
    <n v="41"/>
    <x v="1"/>
    <m/>
    <n v="0"/>
    <n v="1"/>
    <n v="642"/>
    <n v="1"/>
    <s v="Bachelor's Degree"/>
    <n v="1"/>
    <n v="4"/>
    <n v="76"/>
    <n v="3"/>
    <n v="1"/>
    <n v="4"/>
    <n v="2782"/>
    <n v="21412"/>
    <n v="3"/>
    <n v="22"/>
    <n v="4"/>
    <n v="1"/>
    <n v="80"/>
    <x v="1"/>
    <n v="12"/>
    <n v="3"/>
    <n v="5"/>
    <n v="3"/>
    <n v="1"/>
    <n v="0"/>
  </r>
  <r>
    <s v="No"/>
    <s v="Travel_Rarely"/>
    <x v="1"/>
    <s v="Current Employees"/>
    <x v="1"/>
    <x v="4"/>
    <s v="STAFF-1546"/>
    <n v="1546"/>
    <x v="1"/>
    <x v="1"/>
    <x v="1"/>
    <s v="No"/>
    <s v="Y"/>
    <n v="3"/>
    <n v="-2"/>
    <n v="0"/>
    <n v="45"/>
    <x v="1"/>
    <m/>
    <n v="0"/>
    <n v="1"/>
    <n v="950"/>
    <n v="28"/>
    <s v="Bachelor's Degree"/>
    <n v="1"/>
    <n v="4"/>
    <n v="97"/>
    <n v="3"/>
    <n v="1"/>
    <n v="4"/>
    <n v="2132"/>
    <n v="4585"/>
    <n v="4"/>
    <n v="20"/>
    <n v="4"/>
    <n v="4"/>
    <n v="80"/>
    <x v="1"/>
    <n v="8"/>
    <n v="3"/>
    <n v="5"/>
    <n v="4"/>
    <n v="0"/>
    <n v="3"/>
  </r>
  <r>
    <s v="No"/>
    <s v="Travel_Rarely"/>
    <x v="1"/>
    <s v="Current Employees"/>
    <x v="1"/>
    <x v="2"/>
    <s v="STAFF-1993"/>
    <n v="1993"/>
    <x v="1"/>
    <x v="4"/>
    <x v="0"/>
    <s v="No"/>
    <s v="Y"/>
    <n v="3"/>
    <n v="-2"/>
    <n v="0"/>
    <n v="47"/>
    <x v="1"/>
    <m/>
    <n v="0"/>
    <n v="1"/>
    <n v="1180"/>
    <n v="25"/>
    <s v="Bachelor's Degree"/>
    <n v="1"/>
    <n v="1"/>
    <n v="84"/>
    <n v="3"/>
    <n v="3"/>
    <n v="3"/>
    <n v="8633"/>
    <n v="13084"/>
    <n v="2"/>
    <n v="23"/>
    <n v="4"/>
    <n v="2"/>
    <n v="80"/>
    <x v="0"/>
    <n v="25"/>
    <n v="3"/>
    <n v="17"/>
    <n v="14"/>
    <n v="12"/>
    <n v="11"/>
  </r>
  <r>
    <s v="No"/>
    <s v="Travel_Rarely"/>
    <x v="0"/>
    <s v="Current Employees"/>
    <x v="1"/>
    <x v="2"/>
    <s v="STAFF-1800"/>
    <n v="1800"/>
    <x v="1"/>
    <x v="7"/>
    <x v="0"/>
    <s v="No"/>
    <s v="Y"/>
    <n v="3"/>
    <n v="-2"/>
    <n v="0"/>
    <n v="39"/>
    <x v="1"/>
    <m/>
    <n v="0"/>
    <n v="1"/>
    <n v="1253"/>
    <n v="10"/>
    <s v="High School"/>
    <n v="1"/>
    <n v="3"/>
    <n v="65"/>
    <n v="3"/>
    <n v="3"/>
    <n v="3"/>
    <n v="13464"/>
    <n v="7914"/>
    <n v="7"/>
    <n v="21"/>
    <n v="4"/>
    <n v="3"/>
    <n v="80"/>
    <x v="0"/>
    <n v="9"/>
    <n v="3"/>
    <n v="4"/>
    <n v="3"/>
    <n v="2"/>
    <n v="2"/>
  </r>
  <r>
    <s v="No"/>
    <s v="Travel_Rarely"/>
    <x v="2"/>
    <s v="Current Employees"/>
    <x v="1"/>
    <x v="2"/>
    <s v="STAFF-1516"/>
    <n v="1516"/>
    <x v="1"/>
    <x v="5"/>
    <x v="0"/>
    <s v="No"/>
    <s v="Y"/>
    <n v="5"/>
    <n v="-2"/>
    <n v="0"/>
    <n v="32"/>
    <x v="1"/>
    <m/>
    <n v="0"/>
    <n v="1"/>
    <n v="495"/>
    <n v="10"/>
    <s v="Bachelor's Degree"/>
    <n v="1"/>
    <n v="3"/>
    <n v="64"/>
    <n v="3"/>
    <n v="3"/>
    <n v="4"/>
    <n v="11244"/>
    <n v="21072"/>
    <n v="2"/>
    <n v="25"/>
    <n v="4"/>
    <n v="2"/>
    <n v="80"/>
    <x v="0"/>
    <n v="10"/>
    <n v="4"/>
    <n v="5"/>
    <n v="2"/>
    <n v="0"/>
    <n v="0"/>
  </r>
  <r>
    <s v="No"/>
    <s v="Travel_Rarely"/>
    <x v="2"/>
    <s v="Current Employees"/>
    <x v="1"/>
    <x v="0"/>
    <s v="STAFF-1966"/>
    <n v="1966"/>
    <x v="1"/>
    <x v="3"/>
    <x v="0"/>
    <s v="No"/>
    <s v="Y"/>
    <n v="1"/>
    <n v="-2"/>
    <n v="0"/>
    <n v="32"/>
    <x v="1"/>
    <m/>
    <n v="0"/>
    <n v="1"/>
    <n v="1373"/>
    <n v="5"/>
    <s v="Master's Degree"/>
    <n v="1"/>
    <n v="4"/>
    <n v="56"/>
    <n v="2"/>
    <n v="2"/>
    <n v="4"/>
    <n v="9679"/>
    <n v="10138"/>
    <n v="8"/>
    <n v="24"/>
    <n v="4"/>
    <n v="2"/>
    <n v="80"/>
    <x v="0"/>
    <n v="8"/>
    <n v="3"/>
    <n v="1"/>
    <n v="0"/>
    <n v="0"/>
    <n v="0"/>
  </r>
  <r>
    <s v="No"/>
    <s v="Travel_Rarely"/>
    <x v="0"/>
    <s v="Current Employees"/>
    <x v="1"/>
    <x v="1"/>
    <s v="STAFF-1595"/>
    <n v="1595"/>
    <x v="1"/>
    <x v="5"/>
    <x v="0"/>
    <s v="No"/>
    <s v="Y"/>
    <n v="2"/>
    <n v="-2"/>
    <n v="0"/>
    <n v="42"/>
    <x v="1"/>
    <m/>
    <n v="0"/>
    <n v="1"/>
    <n v="1059"/>
    <n v="9"/>
    <s v="Associates Degree"/>
    <n v="1"/>
    <n v="4"/>
    <n v="93"/>
    <n v="2"/>
    <n v="5"/>
    <n v="4"/>
    <n v="19613"/>
    <n v="26362"/>
    <n v="8"/>
    <n v="22"/>
    <n v="4"/>
    <n v="4"/>
    <n v="80"/>
    <x v="0"/>
    <n v="24"/>
    <n v="3"/>
    <n v="1"/>
    <n v="0"/>
    <n v="0"/>
    <n v="1"/>
  </r>
  <r>
    <s v="No"/>
    <s v="Travel_Rarely"/>
    <x v="3"/>
    <s v="Current Employees"/>
    <x v="0"/>
    <x v="3"/>
    <s v="STAFF-1578"/>
    <n v="1578"/>
    <x v="1"/>
    <x v="5"/>
    <x v="1"/>
    <s v="No"/>
    <s v="Y"/>
    <n v="3"/>
    <n v="-2"/>
    <n v="0"/>
    <n v="55"/>
    <x v="1"/>
    <m/>
    <n v="0"/>
    <n v="1"/>
    <n v="685"/>
    <n v="26"/>
    <s v="Doctoral Degree"/>
    <n v="1"/>
    <n v="3"/>
    <n v="60"/>
    <n v="2"/>
    <n v="5"/>
    <n v="1"/>
    <n v="19586"/>
    <n v="23037"/>
    <n v="1"/>
    <n v="21"/>
    <n v="4"/>
    <n v="3"/>
    <n v="80"/>
    <x v="1"/>
    <n v="36"/>
    <n v="3"/>
    <n v="36"/>
    <n v="6"/>
    <n v="2"/>
    <n v="13"/>
  </r>
  <r>
    <s v="No"/>
    <s v="Travel_Rarely"/>
    <x v="2"/>
    <s v="Current Employees"/>
    <x v="0"/>
    <x v="4"/>
    <s v="STAFF-1823"/>
    <n v="1823"/>
    <x v="1"/>
    <x v="0"/>
    <x v="1"/>
    <s v="No"/>
    <s v="Y"/>
    <n v="5"/>
    <n v="-2"/>
    <n v="0"/>
    <n v="34"/>
    <x v="1"/>
    <m/>
    <n v="0"/>
    <n v="1"/>
    <n v="810"/>
    <n v="8"/>
    <s v="Associates Degree"/>
    <n v="1"/>
    <n v="4"/>
    <n v="92"/>
    <n v="4"/>
    <n v="2"/>
    <n v="4"/>
    <n v="6799"/>
    <n v="22128"/>
    <n v="1"/>
    <n v="21"/>
    <n v="4"/>
    <n v="3"/>
    <n v="80"/>
    <x v="3"/>
    <n v="10"/>
    <n v="3"/>
    <n v="10"/>
    <n v="8"/>
    <n v="4"/>
    <n v="8"/>
  </r>
  <r>
    <s v="No"/>
    <s v="Travel_Rarely"/>
    <x v="2"/>
    <s v="Current Employees"/>
    <x v="0"/>
    <x v="3"/>
    <s v="STAFF-1950"/>
    <n v="1950"/>
    <x v="1"/>
    <x v="0"/>
    <x v="0"/>
    <s v="No"/>
    <s v="Y"/>
    <n v="3"/>
    <n v="-2"/>
    <n v="0"/>
    <n v="34"/>
    <x v="1"/>
    <m/>
    <n v="0"/>
    <n v="1"/>
    <n v="937"/>
    <n v="1"/>
    <s v="Bachelor's Degree"/>
    <n v="1"/>
    <n v="1"/>
    <n v="32"/>
    <n v="3"/>
    <n v="3"/>
    <n v="1"/>
    <n v="9888"/>
    <n v="6770"/>
    <n v="1"/>
    <n v="21"/>
    <n v="4"/>
    <n v="1"/>
    <n v="80"/>
    <x v="0"/>
    <n v="14"/>
    <n v="2"/>
    <n v="14"/>
    <n v="8"/>
    <n v="2"/>
    <n v="1"/>
  </r>
  <r>
    <s v="No"/>
    <s v="Non-Travel"/>
    <x v="1"/>
    <s v="Current Employees"/>
    <x v="1"/>
    <x v="2"/>
    <s v="STAFF-1775"/>
    <n v="1775"/>
    <x v="0"/>
    <x v="3"/>
    <x v="1"/>
    <s v="Yes"/>
    <s v="Y"/>
    <n v="2"/>
    <n v="-2"/>
    <n v="0"/>
    <n v="53"/>
    <x v="1"/>
    <m/>
    <n v="0"/>
    <n v="1"/>
    <n v="661"/>
    <n v="1"/>
    <s v="Master's Degree"/>
    <n v="1"/>
    <n v="1"/>
    <n v="60"/>
    <n v="2"/>
    <n v="4"/>
    <n v="3"/>
    <n v="12965"/>
    <n v="22308"/>
    <n v="4"/>
    <n v="20"/>
    <n v="4"/>
    <n v="4"/>
    <n v="80"/>
    <x v="2"/>
    <n v="27"/>
    <n v="2"/>
    <n v="3"/>
    <n v="2"/>
    <n v="0"/>
    <n v="2"/>
  </r>
  <r>
    <s v="No"/>
    <s v="Non-Travel"/>
    <x v="2"/>
    <s v="Current Employees"/>
    <x v="0"/>
    <x v="0"/>
    <s v="STAFF-1681"/>
    <n v="1681"/>
    <x v="0"/>
    <x v="0"/>
    <x v="2"/>
    <s v="Yes"/>
    <s v="Y"/>
    <n v="2"/>
    <n v="-2"/>
    <n v="0"/>
    <n v="33"/>
    <x v="1"/>
    <m/>
    <n v="0"/>
    <n v="1"/>
    <n v="530"/>
    <n v="16"/>
    <s v="Bachelor's Degree"/>
    <n v="1"/>
    <n v="3"/>
    <n v="36"/>
    <n v="3"/>
    <n v="2"/>
    <n v="4"/>
    <n v="5368"/>
    <n v="16130"/>
    <n v="1"/>
    <n v="25"/>
    <n v="4"/>
    <n v="3"/>
    <n v="80"/>
    <x v="1"/>
    <n v="7"/>
    <n v="3"/>
    <n v="6"/>
    <n v="5"/>
    <n v="1"/>
    <n v="2"/>
  </r>
  <r>
    <s v="No"/>
    <s v="Travel_Rarely"/>
    <x v="0"/>
    <s v="Current Employees"/>
    <x v="1"/>
    <x v="0"/>
    <s v="STAFF-2017"/>
    <n v="2017"/>
    <x v="0"/>
    <x v="7"/>
    <x v="1"/>
    <s v="Yes"/>
    <s v="Y"/>
    <n v="2"/>
    <n v="-2"/>
    <n v="0"/>
    <n v="37"/>
    <x v="1"/>
    <m/>
    <n v="0"/>
    <n v="1"/>
    <n v="161"/>
    <n v="10"/>
    <s v="Bachelor's Degree"/>
    <n v="1"/>
    <n v="3"/>
    <n v="42"/>
    <n v="4"/>
    <n v="3"/>
    <n v="4"/>
    <n v="13744"/>
    <n v="15471"/>
    <n v="1"/>
    <n v="25"/>
    <n v="4"/>
    <n v="1"/>
    <n v="80"/>
    <x v="1"/>
    <n v="16"/>
    <n v="3"/>
    <n v="16"/>
    <n v="11"/>
    <n v="6"/>
    <n v="8"/>
  </r>
  <r>
    <s v="No"/>
    <s v="Travel_Rarely"/>
    <x v="3"/>
    <s v="Current Employees"/>
    <x v="1"/>
    <x v="2"/>
    <s v="STAFF-1423"/>
    <n v="1423"/>
    <x v="0"/>
    <x v="7"/>
    <x v="1"/>
    <s v="Yes"/>
    <s v="Y"/>
    <n v="3"/>
    <n v="-2"/>
    <n v="0"/>
    <n v="58"/>
    <x v="1"/>
    <m/>
    <n v="0"/>
    <n v="1"/>
    <n v="1055"/>
    <n v="1"/>
    <s v="Bachelor's Degree"/>
    <n v="1"/>
    <n v="4"/>
    <n v="76"/>
    <n v="3"/>
    <n v="5"/>
    <n v="1"/>
    <n v="19701"/>
    <n v="22456"/>
    <n v="3"/>
    <n v="21"/>
    <n v="4"/>
    <n v="3"/>
    <n v="80"/>
    <x v="1"/>
    <n v="32"/>
    <n v="3"/>
    <n v="9"/>
    <n v="8"/>
    <n v="1"/>
    <n v="5"/>
  </r>
  <r>
    <s v="No"/>
    <s v="Travel_Rarely"/>
    <x v="0"/>
    <s v="Current Employees"/>
    <x v="1"/>
    <x v="1"/>
    <s v="STAFF-1847"/>
    <n v="1847"/>
    <x v="0"/>
    <x v="1"/>
    <x v="1"/>
    <s v="Yes"/>
    <s v="Y"/>
    <n v="2"/>
    <n v="-2"/>
    <n v="0"/>
    <n v="36"/>
    <x v="1"/>
    <m/>
    <n v="0"/>
    <n v="1"/>
    <n v="430"/>
    <n v="2"/>
    <s v="Master's Degree"/>
    <n v="1"/>
    <n v="4"/>
    <n v="73"/>
    <n v="3"/>
    <n v="2"/>
    <n v="2"/>
    <n v="6962"/>
    <n v="19573"/>
    <n v="4"/>
    <n v="22"/>
    <n v="4"/>
    <n v="4"/>
    <n v="80"/>
    <x v="1"/>
    <n v="15"/>
    <n v="3"/>
    <n v="1"/>
    <n v="0"/>
    <n v="0"/>
    <n v="0"/>
  </r>
  <r>
    <s v="No"/>
    <s v="Travel_Rarely"/>
    <x v="2"/>
    <s v="Current Employees"/>
    <x v="0"/>
    <x v="1"/>
    <s v="STAFF-2018"/>
    <n v="2018"/>
    <x v="0"/>
    <x v="0"/>
    <x v="2"/>
    <s v="Yes"/>
    <s v="Y"/>
    <n v="3"/>
    <n v="-2"/>
    <n v="0"/>
    <n v="25"/>
    <x v="1"/>
    <m/>
    <n v="0"/>
    <n v="1"/>
    <n v="1382"/>
    <n v="8"/>
    <s v="Associates Degree"/>
    <n v="1"/>
    <n v="1"/>
    <n v="85"/>
    <n v="3"/>
    <n v="2"/>
    <n v="3"/>
    <n v="4907"/>
    <n v="13684"/>
    <n v="0"/>
    <n v="22"/>
    <n v="4"/>
    <n v="2"/>
    <n v="80"/>
    <x v="1"/>
    <n v="6"/>
    <n v="2"/>
    <n v="5"/>
    <n v="3"/>
    <n v="0"/>
    <n v="4"/>
  </r>
  <r>
    <s v="No"/>
    <s v="Travel_Rarely"/>
    <x v="0"/>
    <s v="Current Employees"/>
    <x v="0"/>
    <x v="3"/>
    <s v="STAFF-1835"/>
    <n v="1835"/>
    <x v="0"/>
    <x v="6"/>
    <x v="1"/>
    <s v="Yes"/>
    <s v="Y"/>
    <n v="4"/>
    <n v="-2"/>
    <n v="0"/>
    <n v="38"/>
    <x v="1"/>
    <m/>
    <n v="0"/>
    <n v="1"/>
    <n v="723"/>
    <n v="2"/>
    <s v="Master's Degree"/>
    <n v="1"/>
    <n v="2"/>
    <n v="77"/>
    <n v="1"/>
    <n v="2"/>
    <n v="1"/>
    <n v="5405"/>
    <n v="4244"/>
    <n v="2"/>
    <n v="20"/>
    <n v="4"/>
    <n v="1"/>
    <n v="80"/>
    <x v="3"/>
    <n v="20"/>
    <n v="2"/>
    <n v="4"/>
    <n v="2"/>
    <n v="0"/>
    <n v="3"/>
  </r>
  <r>
    <s v="No"/>
    <s v="Travel_Rarely"/>
    <x v="0"/>
    <s v="Current Employees"/>
    <x v="2"/>
    <x v="2"/>
    <s v="STAFF-1550"/>
    <n v="1550"/>
    <x v="1"/>
    <x v="5"/>
    <x v="0"/>
    <s v="Yes"/>
    <s v="Y"/>
    <n v="2"/>
    <n v="-2"/>
    <n v="0"/>
    <n v="40"/>
    <x v="1"/>
    <m/>
    <n v="0"/>
    <n v="1"/>
    <n v="898"/>
    <n v="6"/>
    <s v="Associates Degree"/>
    <n v="1"/>
    <n v="3"/>
    <n v="38"/>
    <n v="3"/>
    <n v="4"/>
    <n v="4"/>
    <n v="16437"/>
    <n v="17381"/>
    <n v="1"/>
    <n v="21"/>
    <n v="4"/>
    <n v="4"/>
    <n v="80"/>
    <x v="0"/>
    <n v="21"/>
    <n v="3"/>
    <n v="21"/>
    <n v="7"/>
    <n v="7"/>
    <n v="7"/>
  </r>
  <r>
    <s v="No"/>
    <s v="Travel_Rarely"/>
    <x v="2"/>
    <s v="Current Employees"/>
    <x v="1"/>
    <x v="0"/>
    <s v="STAFF-2064"/>
    <n v="2064"/>
    <x v="1"/>
    <x v="3"/>
    <x v="1"/>
    <s v="Yes"/>
    <s v="Y"/>
    <n v="0"/>
    <n v="-2"/>
    <n v="0"/>
    <n v="27"/>
    <x v="1"/>
    <m/>
    <n v="0"/>
    <n v="1"/>
    <n v="155"/>
    <n v="4"/>
    <s v="Bachelor's Degree"/>
    <n v="1"/>
    <n v="2"/>
    <n v="87"/>
    <n v="4"/>
    <n v="2"/>
    <n v="2"/>
    <n v="6142"/>
    <n v="5174"/>
    <n v="1"/>
    <n v="20"/>
    <n v="4"/>
    <n v="2"/>
    <n v="80"/>
    <x v="1"/>
    <n v="6"/>
    <n v="3"/>
    <n v="6"/>
    <n v="2"/>
    <n v="0"/>
    <n v="3"/>
  </r>
  <r>
    <s v="No"/>
    <s v="Travel_Rarely"/>
    <x v="0"/>
    <s v="Current Employees"/>
    <x v="1"/>
    <x v="2"/>
    <s v="STAFF-1885"/>
    <n v="1885"/>
    <x v="1"/>
    <x v="1"/>
    <x v="1"/>
    <s v="Yes"/>
    <s v="Y"/>
    <n v="2"/>
    <n v="-2"/>
    <n v="0"/>
    <n v="37"/>
    <x v="1"/>
    <m/>
    <n v="0"/>
    <n v="1"/>
    <n v="783"/>
    <n v="7"/>
    <s v="Master's Degree"/>
    <n v="1"/>
    <n v="4"/>
    <n v="78"/>
    <n v="3"/>
    <n v="2"/>
    <n v="1"/>
    <n v="4284"/>
    <n v="13588"/>
    <n v="5"/>
    <n v="22"/>
    <n v="4"/>
    <n v="3"/>
    <n v="80"/>
    <x v="1"/>
    <n v="16"/>
    <n v="3"/>
    <n v="5"/>
    <n v="3"/>
    <n v="0"/>
    <n v="4"/>
  </r>
  <r>
    <s v="No"/>
    <s v="Travel_Rarely"/>
    <x v="2"/>
    <s v="Current Employees"/>
    <x v="0"/>
    <x v="4"/>
    <s v="STAFF-1541"/>
    <n v="1541"/>
    <x v="1"/>
    <x v="6"/>
    <x v="1"/>
    <s v="Yes"/>
    <s v="Y"/>
    <n v="4"/>
    <n v="-2"/>
    <n v="0"/>
    <n v="34"/>
    <x v="1"/>
    <m/>
    <n v="0"/>
    <n v="1"/>
    <n v="1440"/>
    <n v="7"/>
    <s v="Associates Degree"/>
    <n v="1"/>
    <n v="4"/>
    <n v="55"/>
    <n v="3"/>
    <n v="1"/>
    <n v="4"/>
    <n v="2308"/>
    <n v="4944"/>
    <n v="0"/>
    <n v="25"/>
    <n v="4"/>
    <n v="2"/>
    <n v="80"/>
    <x v="1"/>
    <n v="12"/>
    <n v="3"/>
    <n v="11"/>
    <n v="10"/>
    <n v="5"/>
    <n v="7"/>
  </r>
  <r>
    <s v="No"/>
    <s v="Travel_Rarely"/>
    <x v="0"/>
    <s v="Current Employees"/>
    <x v="0"/>
    <x v="0"/>
    <s v="STAFF-1556"/>
    <n v="1556"/>
    <x v="1"/>
    <x v="6"/>
    <x v="0"/>
    <s v="Yes"/>
    <s v="Y"/>
    <n v="3"/>
    <n v="-2"/>
    <n v="0"/>
    <n v="36"/>
    <x v="1"/>
    <m/>
    <n v="0"/>
    <n v="1"/>
    <n v="1157"/>
    <n v="2"/>
    <s v="Master's Degree"/>
    <n v="1"/>
    <n v="3"/>
    <n v="70"/>
    <n v="3"/>
    <n v="1"/>
    <n v="4"/>
    <n v="2644"/>
    <n v="17001"/>
    <n v="3"/>
    <n v="21"/>
    <n v="4"/>
    <n v="4"/>
    <n v="80"/>
    <x v="0"/>
    <n v="7"/>
    <n v="2"/>
    <n v="3"/>
    <n v="2"/>
    <n v="1"/>
    <n v="2"/>
  </r>
  <r>
    <s v="Yes"/>
    <s v="Travel_Frequently"/>
    <x v="2"/>
    <s v="Ex-Employees"/>
    <x v="2"/>
    <x v="5"/>
    <s v="STAFF-1747"/>
    <n v="1747"/>
    <x v="0"/>
    <x v="8"/>
    <x v="2"/>
    <s v="No"/>
    <s v="Y"/>
    <n v="0"/>
    <n v="-2"/>
    <n v="0"/>
    <n v="30"/>
    <x v="0"/>
    <n v="1"/>
    <n v="1"/>
    <n v="0"/>
    <n v="600"/>
    <n v="8"/>
    <s v="Bachelor's Degree"/>
    <n v="1"/>
    <n v="3"/>
    <n v="66"/>
    <n v="2"/>
    <n v="1"/>
    <n v="4"/>
    <n v="2180"/>
    <n v="9732"/>
    <n v="6"/>
    <n v="11"/>
    <n v="3"/>
    <n v="3"/>
    <n v="80"/>
    <x v="1"/>
    <n v="6"/>
    <n v="2"/>
    <n v="4"/>
    <n v="2"/>
    <n v="1"/>
    <n v="2"/>
  </r>
  <r>
    <s v="Yes"/>
    <s v="Travel_Frequently"/>
    <x v="2"/>
    <s v="Ex-Employees"/>
    <x v="2"/>
    <x v="5"/>
    <s v="STAFF-1944"/>
    <n v="1944"/>
    <x v="0"/>
    <x v="8"/>
    <x v="1"/>
    <s v="No"/>
    <s v="Y"/>
    <n v="2"/>
    <n v="-2"/>
    <n v="0"/>
    <n v="27"/>
    <x v="0"/>
    <n v="1"/>
    <n v="1"/>
    <n v="0"/>
    <n v="1337"/>
    <n v="22"/>
    <s v="Bachelor's Degree"/>
    <n v="1"/>
    <n v="1"/>
    <n v="58"/>
    <n v="2"/>
    <n v="1"/>
    <n v="2"/>
    <n v="2863"/>
    <n v="19555"/>
    <n v="1"/>
    <n v="12"/>
    <n v="3"/>
    <n v="1"/>
    <n v="80"/>
    <x v="0"/>
    <n v="1"/>
    <n v="3"/>
    <n v="1"/>
    <n v="0"/>
    <n v="0"/>
    <n v="0"/>
  </r>
  <r>
    <s v="Yes"/>
    <s v="Travel_Frequently"/>
    <x v="2"/>
    <s v="Ex-Employees"/>
    <x v="1"/>
    <x v="0"/>
    <s v="STAFF-1459"/>
    <n v="1459"/>
    <x v="0"/>
    <x v="3"/>
    <x v="0"/>
    <s v="No"/>
    <s v="Y"/>
    <n v="2"/>
    <n v="-2"/>
    <n v="0"/>
    <n v="31"/>
    <x v="0"/>
    <n v="1"/>
    <n v="1"/>
    <n v="0"/>
    <n v="1445"/>
    <n v="1"/>
    <s v="Doctoral Degree"/>
    <n v="1"/>
    <n v="3"/>
    <n v="100"/>
    <n v="4"/>
    <n v="3"/>
    <n v="2"/>
    <n v="7446"/>
    <n v="8931"/>
    <n v="1"/>
    <n v="11"/>
    <n v="3"/>
    <n v="1"/>
    <n v="80"/>
    <x v="0"/>
    <n v="10"/>
    <n v="3"/>
    <n v="10"/>
    <n v="8"/>
    <n v="4"/>
    <n v="7"/>
  </r>
  <r>
    <s v="Yes"/>
    <s v="Travel_Frequently"/>
    <x v="2"/>
    <s v="Ex-Employees"/>
    <x v="1"/>
    <x v="0"/>
    <s v="STAFF-1537"/>
    <n v="1537"/>
    <x v="0"/>
    <x v="1"/>
    <x v="0"/>
    <s v="No"/>
    <s v="Y"/>
    <n v="2"/>
    <n v="-2"/>
    <n v="0"/>
    <n v="31"/>
    <x v="0"/>
    <n v="1"/>
    <n v="1"/>
    <n v="0"/>
    <n v="561"/>
    <n v="3"/>
    <s v="Bachelor's Degree"/>
    <n v="1"/>
    <n v="4"/>
    <n v="33"/>
    <n v="3"/>
    <n v="1"/>
    <n v="3"/>
    <n v="4084"/>
    <n v="4156"/>
    <n v="1"/>
    <n v="12"/>
    <n v="3"/>
    <n v="1"/>
    <n v="80"/>
    <x v="0"/>
    <n v="7"/>
    <n v="1"/>
    <n v="7"/>
    <n v="2"/>
    <n v="7"/>
    <n v="7"/>
  </r>
  <r>
    <s v="Yes"/>
    <s v="Travel_Frequently"/>
    <x v="2"/>
    <s v="Ex-Employees"/>
    <x v="0"/>
    <x v="4"/>
    <s v="STAFF-1487"/>
    <n v="1487"/>
    <x v="0"/>
    <x v="0"/>
    <x v="0"/>
    <s v="No"/>
    <s v="Y"/>
    <n v="4"/>
    <n v="-2"/>
    <n v="0"/>
    <n v="29"/>
    <x v="0"/>
    <n v="1"/>
    <n v="1"/>
    <n v="0"/>
    <n v="115"/>
    <n v="13"/>
    <s v="Bachelor's Degree"/>
    <n v="1"/>
    <n v="4"/>
    <n v="51"/>
    <n v="3"/>
    <n v="2"/>
    <n v="4"/>
    <n v="5765"/>
    <n v="17485"/>
    <n v="5"/>
    <n v="11"/>
    <n v="3"/>
    <n v="1"/>
    <n v="80"/>
    <x v="0"/>
    <n v="7"/>
    <n v="1"/>
    <n v="5"/>
    <n v="3"/>
    <n v="0"/>
    <n v="0"/>
  </r>
  <r>
    <s v="Yes"/>
    <s v="Travel_Frequently"/>
    <x v="2"/>
    <s v="Ex-Employees"/>
    <x v="0"/>
    <x v="0"/>
    <s v="STAFF-1427"/>
    <n v="1427"/>
    <x v="0"/>
    <x v="6"/>
    <x v="0"/>
    <s v="No"/>
    <s v="Y"/>
    <n v="3"/>
    <n v="-2"/>
    <n v="0"/>
    <n v="31"/>
    <x v="0"/>
    <n v="1"/>
    <n v="1"/>
    <n v="0"/>
    <n v="667"/>
    <n v="1"/>
    <s v="Master's Degree"/>
    <n v="1"/>
    <n v="2"/>
    <n v="50"/>
    <n v="1"/>
    <n v="1"/>
    <n v="3"/>
    <n v="1359"/>
    <n v="16154"/>
    <n v="1"/>
    <n v="12"/>
    <n v="3"/>
    <n v="2"/>
    <n v="80"/>
    <x v="0"/>
    <n v="1"/>
    <n v="3"/>
    <n v="1"/>
    <n v="0"/>
    <n v="0"/>
    <n v="0"/>
  </r>
  <r>
    <s v="Yes"/>
    <s v="Travel_Rarely"/>
    <x v="2"/>
    <s v="Ex-Employees"/>
    <x v="2"/>
    <x v="4"/>
    <s v="STAFF-1467"/>
    <n v="1467"/>
    <x v="0"/>
    <x v="8"/>
    <x v="1"/>
    <s v="No"/>
    <s v="Y"/>
    <n v="0"/>
    <n v="-2"/>
    <n v="0"/>
    <n v="34"/>
    <x v="0"/>
    <n v="1"/>
    <n v="1"/>
    <n v="0"/>
    <n v="1107"/>
    <n v="9"/>
    <s v="Master's Degree"/>
    <n v="1"/>
    <n v="4"/>
    <n v="52"/>
    <n v="3"/>
    <n v="1"/>
    <n v="4"/>
    <n v="2742"/>
    <n v="3072"/>
    <n v="1"/>
    <n v="15"/>
    <n v="3"/>
    <n v="4"/>
    <n v="80"/>
    <x v="0"/>
    <n v="2"/>
    <n v="3"/>
    <n v="2"/>
    <n v="2"/>
    <n v="2"/>
    <n v="2"/>
  </r>
  <r>
    <s v="Yes"/>
    <s v="Travel_Rarely"/>
    <x v="1"/>
    <s v="Ex-Employees"/>
    <x v="1"/>
    <x v="4"/>
    <s v="STAFF-1572"/>
    <n v="1572"/>
    <x v="0"/>
    <x v="3"/>
    <x v="1"/>
    <s v="No"/>
    <s v="Y"/>
    <n v="4"/>
    <n v="-2"/>
    <n v="0"/>
    <n v="53"/>
    <x v="0"/>
    <n v="1"/>
    <n v="1"/>
    <n v="0"/>
    <n v="607"/>
    <n v="2"/>
    <s v="Doctoral Degree"/>
    <n v="1"/>
    <n v="3"/>
    <n v="78"/>
    <n v="2"/>
    <n v="3"/>
    <n v="4"/>
    <n v="10169"/>
    <n v="14618"/>
    <n v="0"/>
    <n v="16"/>
    <n v="3"/>
    <n v="2"/>
    <n v="80"/>
    <x v="1"/>
    <n v="34"/>
    <n v="3"/>
    <n v="33"/>
    <n v="7"/>
    <n v="1"/>
    <n v="9"/>
  </r>
  <r>
    <s v="Yes"/>
    <s v="Travel_Rarely"/>
    <x v="2"/>
    <s v="Ex-Employees"/>
    <x v="1"/>
    <x v="0"/>
    <s v="STAFF-1433"/>
    <n v="1433"/>
    <x v="0"/>
    <x v="1"/>
    <x v="0"/>
    <s v="No"/>
    <s v="Y"/>
    <n v="3"/>
    <n v="-2"/>
    <n v="0"/>
    <n v="31"/>
    <x v="0"/>
    <n v="1"/>
    <n v="1"/>
    <n v="0"/>
    <n v="202"/>
    <n v="8"/>
    <s v="Bachelor's Degree"/>
    <n v="1"/>
    <n v="1"/>
    <n v="34"/>
    <n v="2"/>
    <n v="1"/>
    <n v="2"/>
    <n v="1261"/>
    <n v="22262"/>
    <n v="1"/>
    <n v="12"/>
    <n v="3"/>
    <n v="3"/>
    <n v="80"/>
    <x v="0"/>
    <n v="1"/>
    <n v="4"/>
    <n v="1"/>
    <n v="0"/>
    <n v="0"/>
    <n v="0"/>
  </r>
  <r>
    <s v="Yes"/>
    <s v="Travel_Rarely"/>
    <x v="2"/>
    <s v="Ex-Employees"/>
    <x v="0"/>
    <x v="3"/>
    <s v="STAFF-1752"/>
    <n v="1752"/>
    <x v="0"/>
    <x v="6"/>
    <x v="0"/>
    <s v="No"/>
    <s v="Y"/>
    <n v="3"/>
    <n v="-2"/>
    <n v="0"/>
    <n v="29"/>
    <x v="0"/>
    <n v="1"/>
    <n v="1"/>
    <n v="0"/>
    <n v="428"/>
    <n v="9"/>
    <s v="Bachelor's Degree"/>
    <n v="1"/>
    <n v="2"/>
    <n v="52"/>
    <n v="1"/>
    <n v="1"/>
    <n v="1"/>
    <n v="2760"/>
    <n v="14630"/>
    <n v="1"/>
    <n v="13"/>
    <n v="3"/>
    <n v="3"/>
    <n v="80"/>
    <x v="0"/>
    <n v="2"/>
    <n v="3"/>
    <n v="2"/>
    <n v="2"/>
    <n v="2"/>
    <n v="2"/>
  </r>
  <r>
    <s v="Yes"/>
    <s v="Travel_Frequently"/>
    <x v="2"/>
    <s v="Ex-Employees"/>
    <x v="1"/>
    <x v="0"/>
    <s v="STAFF-1807"/>
    <n v="1807"/>
    <x v="1"/>
    <x v="2"/>
    <x v="1"/>
    <s v="No"/>
    <s v="Y"/>
    <n v="3"/>
    <n v="-2"/>
    <n v="0"/>
    <n v="34"/>
    <x v="0"/>
    <n v="1"/>
    <n v="1"/>
    <n v="0"/>
    <n v="234"/>
    <n v="9"/>
    <s v="Master's Degree"/>
    <n v="1"/>
    <n v="4"/>
    <n v="93"/>
    <n v="3"/>
    <n v="2"/>
    <n v="1"/>
    <n v="5346"/>
    <n v="6208"/>
    <n v="4"/>
    <n v="17"/>
    <n v="3"/>
    <n v="3"/>
    <n v="80"/>
    <x v="1"/>
    <n v="11"/>
    <n v="2"/>
    <n v="7"/>
    <n v="1"/>
    <n v="0"/>
    <n v="7"/>
  </r>
  <r>
    <s v="Yes"/>
    <s v="Travel_Frequently"/>
    <x v="2"/>
    <s v="Ex-Employees"/>
    <x v="1"/>
    <x v="2"/>
    <s v="STAFF-1504"/>
    <n v="1504"/>
    <x v="1"/>
    <x v="2"/>
    <x v="0"/>
    <s v="No"/>
    <s v="Y"/>
    <n v="2"/>
    <n v="-2"/>
    <n v="0"/>
    <n v="28"/>
    <x v="0"/>
    <n v="1"/>
    <n v="1"/>
    <n v="0"/>
    <n v="289"/>
    <n v="2"/>
    <s v="Associates Degree"/>
    <n v="1"/>
    <n v="3"/>
    <n v="38"/>
    <n v="2"/>
    <n v="1"/>
    <n v="1"/>
    <n v="2561"/>
    <n v="5355"/>
    <n v="7"/>
    <n v="11"/>
    <n v="3"/>
    <n v="3"/>
    <n v="80"/>
    <x v="0"/>
    <n v="8"/>
    <n v="2"/>
    <n v="0"/>
    <n v="0"/>
    <n v="0"/>
    <n v="0"/>
  </r>
  <r>
    <s v="Yes"/>
    <s v="Travel_Frequently"/>
    <x v="1"/>
    <s v="Ex-Employees"/>
    <x v="0"/>
    <x v="0"/>
    <s v="STAFF-2044"/>
    <n v="2044"/>
    <x v="1"/>
    <x v="0"/>
    <x v="2"/>
    <s v="No"/>
    <s v="Y"/>
    <n v="3"/>
    <n v="-2"/>
    <n v="0"/>
    <n v="50"/>
    <x v="0"/>
    <n v="1"/>
    <n v="1"/>
    <n v="0"/>
    <n v="878"/>
    <n v="1"/>
    <s v="Master's Degree"/>
    <n v="1"/>
    <n v="2"/>
    <n v="94"/>
    <n v="3"/>
    <n v="2"/>
    <n v="3"/>
    <n v="6728"/>
    <n v="14255"/>
    <n v="7"/>
    <n v="12"/>
    <n v="3"/>
    <n v="4"/>
    <n v="80"/>
    <x v="3"/>
    <n v="12"/>
    <n v="3"/>
    <n v="6"/>
    <n v="3"/>
    <n v="0"/>
    <n v="1"/>
  </r>
  <r>
    <s v="Yes"/>
    <s v="Travel_Frequently"/>
    <x v="1"/>
    <s v="Ex-Employees"/>
    <x v="0"/>
    <x v="0"/>
    <s v="STAFF-1716"/>
    <n v="1716"/>
    <x v="1"/>
    <x v="0"/>
    <x v="1"/>
    <s v="No"/>
    <s v="Y"/>
    <n v="3"/>
    <n v="-2"/>
    <n v="0"/>
    <n v="47"/>
    <x v="0"/>
    <n v="1"/>
    <n v="1"/>
    <n v="0"/>
    <n v="1093"/>
    <n v="9"/>
    <s v="Bachelor's Degree"/>
    <n v="1"/>
    <n v="3"/>
    <n v="82"/>
    <n v="1"/>
    <n v="4"/>
    <n v="3"/>
    <n v="12936"/>
    <n v="24164"/>
    <n v="7"/>
    <n v="11"/>
    <n v="3"/>
    <n v="3"/>
    <n v="80"/>
    <x v="0"/>
    <n v="25"/>
    <n v="1"/>
    <n v="23"/>
    <n v="5"/>
    <n v="14"/>
    <n v="10"/>
  </r>
  <r>
    <s v="Yes"/>
    <s v="Travel_Frequently"/>
    <x v="2"/>
    <s v="Ex-Employees"/>
    <x v="0"/>
    <x v="4"/>
    <s v="STAFF-1486"/>
    <n v="1486"/>
    <x v="1"/>
    <x v="6"/>
    <x v="1"/>
    <s v="No"/>
    <s v="Y"/>
    <n v="3"/>
    <n v="-2"/>
    <n v="0"/>
    <n v="28"/>
    <x v="0"/>
    <n v="1"/>
    <n v="1"/>
    <n v="0"/>
    <n v="1496"/>
    <n v="1"/>
    <s v="Bachelor's Degree"/>
    <n v="1"/>
    <n v="1"/>
    <n v="92"/>
    <n v="3"/>
    <n v="1"/>
    <n v="4"/>
    <n v="2909"/>
    <n v="15747"/>
    <n v="3"/>
    <n v="15"/>
    <n v="3"/>
    <n v="4"/>
    <n v="80"/>
    <x v="1"/>
    <n v="5"/>
    <n v="4"/>
    <n v="3"/>
    <n v="2"/>
    <n v="1"/>
    <n v="2"/>
  </r>
  <r>
    <s v="Yes"/>
    <s v="Travel_Frequently"/>
    <x v="4"/>
    <s v="Ex-Employees"/>
    <x v="0"/>
    <x v="3"/>
    <s v="STAFF-2023"/>
    <n v="2023"/>
    <x v="1"/>
    <x v="6"/>
    <x v="1"/>
    <s v="No"/>
    <s v="Y"/>
    <n v="3"/>
    <n v="-2"/>
    <n v="0"/>
    <n v="23"/>
    <x v="0"/>
    <n v="1"/>
    <n v="1"/>
    <n v="0"/>
    <n v="638"/>
    <n v="9"/>
    <s v="Bachelor's Degree"/>
    <n v="1"/>
    <n v="4"/>
    <n v="33"/>
    <n v="3"/>
    <n v="1"/>
    <n v="1"/>
    <n v="1790"/>
    <n v="26956"/>
    <n v="1"/>
    <n v="19"/>
    <n v="3"/>
    <n v="1"/>
    <n v="80"/>
    <x v="1"/>
    <n v="1"/>
    <n v="2"/>
    <n v="1"/>
    <n v="0"/>
    <n v="1"/>
    <n v="0"/>
  </r>
  <r>
    <s v="Yes"/>
    <s v="Travel_Frequently"/>
    <x v="2"/>
    <s v="Ex-Employees"/>
    <x v="0"/>
    <x v="4"/>
    <s v="STAFF-1928"/>
    <n v="1928"/>
    <x v="1"/>
    <x v="6"/>
    <x v="0"/>
    <s v="No"/>
    <s v="Y"/>
    <n v="3"/>
    <n v="-2"/>
    <n v="0"/>
    <n v="29"/>
    <x v="0"/>
    <n v="1"/>
    <n v="1"/>
    <n v="0"/>
    <n v="746"/>
    <n v="24"/>
    <s v="Bachelor's Degree"/>
    <n v="1"/>
    <n v="3"/>
    <n v="45"/>
    <n v="4"/>
    <n v="1"/>
    <n v="4"/>
    <n v="1091"/>
    <n v="10642"/>
    <n v="1"/>
    <n v="17"/>
    <n v="3"/>
    <n v="4"/>
    <n v="80"/>
    <x v="0"/>
    <n v="1"/>
    <n v="3"/>
    <n v="1"/>
    <n v="0"/>
    <n v="0"/>
    <n v="0"/>
  </r>
  <r>
    <s v="Yes"/>
    <s v="Travel_Rarely"/>
    <x v="2"/>
    <s v="Ex-Employees"/>
    <x v="2"/>
    <x v="5"/>
    <s v="STAFF-1842"/>
    <n v="1842"/>
    <x v="1"/>
    <x v="8"/>
    <x v="1"/>
    <s v="No"/>
    <s v="Y"/>
    <n v="4"/>
    <n v="-2"/>
    <n v="0"/>
    <n v="31"/>
    <x v="0"/>
    <n v="1"/>
    <n v="1"/>
    <n v="0"/>
    <n v="359"/>
    <n v="18"/>
    <s v="Doctoral Degree"/>
    <n v="1"/>
    <n v="4"/>
    <n v="89"/>
    <n v="4"/>
    <n v="1"/>
    <n v="1"/>
    <n v="2956"/>
    <n v="21495"/>
    <n v="0"/>
    <n v="17"/>
    <n v="3"/>
    <n v="3"/>
    <n v="80"/>
    <x v="0"/>
    <n v="2"/>
    <n v="3"/>
    <n v="1"/>
    <n v="0"/>
    <n v="0"/>
    <n v="0"/>
  </r>
  <r>
    <s v="Yes"/>
    <s v="Travel_Rarely"/>
    <x v="4"/>
    <s v="Ex-Employees"/>
    <x v="2"/>
    <x v="5"/>
    <s v="STAFF-1714"/>
    <n v="1714"/>
    <x v="1"/>
    <x v="8"/>
    <x v="1"/>
    <s v="No"/>
    <s v="Y"/>
    <n v="2"/>
    <n v="-2"/>
    <n v="0"/>
    <n v="24"/>
    <x v="0"/>
    <n v="1"/>
    <n v="1"/>
    <n v="0"/>
    <n v="240"/>
    <n v="22"/>
    <s v="High School"/>
    <n v="1"/>
    <n v="4"/>
    <n v="58"/>
    <n v="1"/>
    <n v="1"/>
    <n v="3"/>
    <n v="1555"/>
    <n v="11585"/>
    <n v="1"/>
    <n v="11"/>
    <n v="3"/>
    <n v="3"/>
    <n v="80"/>
    <x v="1"/>
    <n v="1"/>
    <n v="3"/>
    <n v="1"/>
    <n v="0"/>
    <n v="0"/>
    <n v="0"/>
  </r>
  <r>
    <s v="Yes"/>
    <s v="Travel_Rarely"/>
    <x v="2"/>
    <s v="Ex-Employees"/>
    <x v="1"/>
    <x v="4"/>
    <s v="STAFF-1960"/>
    <n v="1960"/>
    <x v="1"/>
    <x v="2"/>
    <x v="2"/>
    <s v="No"/>
    <s v="Y"/>
    <n v="2"/>
    <n v="-2"/>
    <n v="0"/>
    <n v="28"/>
    <x v="0"/>
    <n v="1"/>
    <n v="1"/>
    <n v="0"/>
    <n v="1404"/>
    <n v="17"/>
    <s v="Bachelor's Degree"/>
    <n v="1"/>
    <n v="3"/>
    <n v="32"/>
    <n v="2"/>
    <n v="1"/>
    <n v="4"/>
    <n v="2367"/>
    <n v="18779"/>
    <n v="5"/>
    <n v="12"/>
    <n v="3"/>
    <n v="1"/>
    <n v="80"/>
    <x v="1"/>
    <n v="6"/>
    <n v="2"/>
    <n v="4"/>
    <n v="1"/>
    <n v="0"/>
    <n v="3"/>
  </r>
  <r>
    <s v="Yes"/>
    <s v="Travel_Rarely"/>
    <x v="3"/>
    <s v="Ex-Employees"/>
    <x v="1"/>
    <x v="4"/>
    <s v="STAFF-2032"/>
    <n v="2032"/>
    <x v="1"/>
    <x v="2"/>
    <x v="1"/>
    <s v="No"/>
    <s v="Y"/>
    <n v="4"/>
    <n v="-2"/>
    <n v="0"/>
    <n v="56"/>
    <x v="0"/>
    <n v="1"/>
    <n v="1"/>
    <n v="0"/>
    <n v="310"/>
    <n v="7"/>
    <s v="Associates Degree"/>
    <n v="1"/>
    <n v="4"/>
    <n v="72"/>
    <n v="3"/>
    <n v="1"/>
    <n v="4"/>
    <n v="2339"/>
    <n v="3666"/>
    <n v="8"/>
    <n v="11"/>
    <n v="3"/>
    <n v="4"/>
    <n v="80"/>
    <x v="1"/>
    <n v="14"/>
    <n v="1"/>
    <n v="10"/>
    <n v="9"/>
    <n v="9"/>
    <n v="8"/>
  </r>
  <r>
    <s v="Yes"/>
    <s v="Travel_Rarely"/>
    <x v="0"/>
    <s v="Ex-Employees"/>
    <x v="1"/>
    <x v="2"/>
    <s v="STAFF-1573"/>
    <n v="1573"/>
    <x v="1"/>
    <x v="3"/>
    <x v="1"/>
    <s v="No"/>
    <s v="Y"/>
    <n v="2"/>
    <n v="-2"/>
    <n v="0"/>
    <n v="38"/>
    <x v="0"/>
    <n v="1"/>
    <n v="1"/>
    <n v="0"/>
    <n v="903"/>
    <n v="2"/>
    <s v="Bachelor's Degree"/>
    <n v="1"/>
    <n v="3"/>
    <n v="81"/>
    <n v="3"/>
    <n v="2"/>
    <n v="2"/>
    <n v="4855"/>
    <n v="7653"/>
    <n v="4"/>
    <n v="11"/>
    <n v="3"/>
    <n v="1"/>
    <n v="80"/>
    <x v="3"/>
    <n v="7"/>
    <n v="3"/>
    <n v="5"/>
    <n v="2"/>
    <n v="1"/>
    <n v="4"/>
  </r>
  <r>
    <s v="Yes"/>
    <s v="Travel_Rarely"/>
    <x v="2"/>
    <s v="Ex-Employees"/>
    <x v="1"/>
    <x v="4"/>
    <s v="STAFF-1522"/>
    <n v="1522"/>
    <x v="1"/>
    <x v="1"/>
    <x v="0"/>
    <s v="No"/>
    <s v="Y"/>
    <n v="2"/>
    <n v="-2"/>
    <n v="0"/>
    <n v="29"/>
    <x v="0"/>
    <n v="1"/>
    <n v="1"/>
    <n v="0"/>
    <n v="224"/>
    <n v="1"/>
    <s v="Master's Degree"/>
    <n v="1"/>
    <n v="1"/>
    <n v="100"/>
    <n v="2"/>
    <n v="1"/>
    <n v="1"/>
    <n v="2362"/>
    <n v="7568"/>
    <n v="6"/>
    <n v="13"/>
    <n v="3"/>
    <n v="3"/>
    <n v="80"/>
    <x v="0"/>
    <n v="11"/>
    <n v="1"/>
    <n v="9"/>
    <n v="7"/>
    <n v="0"/>
    <n v="7"/>
  </r>
  <r>
    <s v="Yes"/>
    <s v="Travel_Rarely"/>
    <x v="3"/>
    <s v="Ex-Employees"/>
    <x v="1"/>
    <x v="0"/>
    <s v="STAFF-1907"/>
    <n v="1907"/>
    <x v="1"/>
    <x v="2"/>
    <x v="0"/>
    <s v="No"/>
    <s v="Y"/>
    <n v="3"/>
    <n v="-2"/>
    <n v="0"/>
    <n v="56"/>
    <x v="0"/>
    <n v="1"/>
    <n v="1"/>
    <n v="0"/>
    <n v="1162"/>
    <n v="24"/>
    <s v="Associates Degree"/>
    <n v="1"/>
    <n v="1"/>
    <n v="97"/>
    <n v="3"/>
    <n v="1"/>
    <n v="4"/>
    <n v="2587"/>
    <n v="10261"/>
    <n v="1"/>
    <n v="16"/>
    <n v="3"/>
    <n v="4"/>
    <n v="80"/>
    <x v="0"/>
    <n v="5"/>
    <n v="3"/>
    <n v="4"/>
    <n v="2"/>
    <n v="1"/>
    <n v="0"/>
  </r>
  <r>
    <s v="Yes"/>
    <s v="Travel_Rarely"/>
    <x v="0"/>
    <s v="Ex-Employees"/>
    <x v="1"/>
    <x v="0"/>
    <s v="STAFF-1534"/>
    <n v="1534"/>
    <x v="1"/>
    <x v="2"/>
    <x v="0"/>
    <s v="No"/>
    <s v="Y"/>
    <n v="3"/>
    <n v="-2"/>
    <n v="0"/>
    <n v="40"/>
    <x v="0"/>
    <n v="1"/>
    <n v="1"/>
    <n v="0"/>
    <n v="676"/>
    <n v="9"/>
    <s v="Master's Degree"/>
    <n v="1"/>
    <n v="4"/>
    <n v="86"/>
    <n v="3"/>
    <n v="1"/>
    <n v="1"/>
    <n v="2018"/>
    <n v="21831"/>
    <n v="3"/>
    <n v="14"/>
    <n v="3"/>
    <n v="2"/>
    <n v="80"/>
    <x v="0"/>
    <n v="15"/>
    <n v="1"/>
    <n v="5"/>
    <n v="4"/>
    <n v="1"/>
    <n v="0"/>
  </r>
  <r>
    <s v="Yes"/>
    <s v="Travel_Rarely"/>
    <x v="0"/>
    <s v="Ex-Employees"/>
    <x v="1"/>
    <x v="2"/>
    <s v="STAFF-1809"/>
    <n v="1809"/>
    <x v="1"/>
    <x v="3"/>
    <x v="0"/>
    <s v="No"/>
    <s v="Y"/>
    <n v="4"/>
    <n v="-2"/>
    <n v="0"/>
    <n v="37"/>
    <x v="0"/>
    <n v="1"/>
    <n v="1"/>
    <n v="0"/>
    <n v="370"/>
    <n v="10"/>
    <s v="Master's Degree"/>
    <n v="1"/>
    <n v="4"/>
    <n v="58"/>
    <n v="3"/>
    <n v="2"/>
    <n v="1"/>
    <n v="4213"/>
    <n v="4992"/>
    <n v="1"/>
    <n v="15"/>
    <n v="3"/>
    <n v="2"/>
    <n v="80"/>
    <x v="0"/>
    <n v="10"/>
    <n v="1"/>
    <n v="10"/>
    <n v="3"/>
    <n v="0"/>
    <n v="8"/>
  </r>
  <r>
    <s v="Yes"/>
    <s v="Travel_Rarely"/>
    <x v="2"/>
    <s v="Ex-Employees"/>
    <x v="1"/>
    <x v="0"/>
    <s v="STAFF-1692"/>
    <n v="1692"/>
    <x v="1"/>
    <x v="2"/>
    <x v="0"/>
    <s v="No"/>
    <s v="Y"/>
    <n v="2"/>
    <n v="-2"/>
    <n v="0"/>
    <n v="32"/>
    <x v="0"/>
    <n v="1"/>
    <n v="1"/>
    <n v="0"/>
    <n v="1259"/>
    <n v="2"/>
    <s v="Master's Degree"/>
    <n v="1"/>
    <n v="4"/>
    <n v="95"/>
    <n v="3"/>
    <n v="1"/>
    <n v="2"/>
    <n v="1393"/>
    <n v="24852"/>
    <n v="1"/>
    <n v="12"/>
    <n v="3"/>
    <n v="1"/>
    <n v="80"/>
    <x v="0"/>
    <n v="1"/>
    <n v="3"/>
    <n v="1"/>
    <n v="0"/>
    <n v="0"/>
    <n v="0"/>
  </r>
  <r>
    <s v="Yes"/>
    <s v="Travel_Rarely"/>
    <x v="1"/>
    <s v="Ex-Employees"/>
    <x v="0"/>
    <x v="3"/>
    <s v="STAFF-1457"/>
    <n v="1457"/>
    <x v="1"/>
    <x v="0"/>
    <x v="2"/>
    <s v="No"/>
    <s v="Y"/>
    <n v="1"/>
    <n v="-2"/>
    <n v="0"/>
    <n v="46"/>
    <x v="0"/>
    <n v="1"/>
    <n v="1"/>
    <n v="0"/>
    <n v="377"/>
    <n v="9"/>
    <s v="Bachelor's Degree"/>
    <n v="1"/>
    <n v="1"/>
    <n v="52"/>
    <n v="3"/>
    <n v="3"/>
    <n v="1"/>
    <n v="10096"/>
    <n v="15986"/>
    <n v="4"/>
    <n v="11"/>
    <n v="3"/>
    <n v="1"/>
    <n v="80"/>
    <x v="1"/>
    <n v="28"/>
    <n v="4"/>
    <n v="7"/>
    <n v="7"/>
    <n v="4"/>
    <n v="3"/>
  </r>
  <r>
    <s v="Yes"/>
    <s v="Travel_Rarely"/>
    <x v="2"/>
    <s v="Ex-Employees"/>
    <x v="0"/>
    <x v="0"/>
    <s v="STAFF-1439"/>
    <n v="1439"/>
    <x v="1"/>
    <x v="6"/>
    <x v="1"/>
    <s v="No"/>
    <s v="Y"/>
    <n v="2"/>
    <n v="-2"/>
    <n v="0"/>
    <n v="25"/>
    <x v="0"/>
    <n v="1"/>
    <n v="1"/>
    <n v="0"/>
    <n v="383"/>
    <n v="9"/>
    <s v="Associates Degree"/>
    <n v="1"/>
    <n v="1"/>
    <n v="68"/>
    <n v="2"/>
    <n v="1"/>
    <n v="1"/>
    <n v="4400"/>
    <n v="15182"/>
    <n v="3"/>
    <n v="12"/>
    <n v="3"/>
    <n v="1"/>
    <n v="80"/>
    <x v="0"/>
    <n v="6"/>
    <n v="3"/>
    <n v="3"/>
    <n v="2"/>
    <n v="2"/>
    <n v="2"/>
  </r>
  <r>
    <s v="Yes"/>
    <s v="Travel_Rarely"/>
    <x v="0"/>
    <s v="Ex-Employees"/>
    <x v="0"/>
    <x v="2"/>
    <s v="STAFF-1639"/>
    <n v="1639"/>
    <x v="1"/>
    <x v="0"/>
    <x v="1"/>
    <s v="No"/>
    <s v="Y"/>
    <n v="3"/>
    <n v="-2"/>
    <n v="0"/>
    <n v="35"/>
    <x v="0"/>
    <n v="1"/>
    <n v="1"/>
    <n v="0"/>
    <n v="737"/>
    <n v="10"/>
    <s v="Bachelor's Degree"/>
    <n v="1"/>
    <n v="4"/>
    <n v="55"/>
    <n v="2"/>
    <n v="3"/>
    <n v="1"/>
    <n v="10306"/>
    <n v="21530"/>
    <n v="9"/>
    <n v="17"/>
    <n v="3"/>
    <n v="3"/>
    <n v="80"/>
    <x v="0"/>
    <n v="15"/>
    <n v="3"/>
    <n v="13"/>
    <n v="12"/>
    <n v="6"/>
    <n v="0"/>
  </r>
  <r>
    <s v="Yes"/>
    <s v="Travel_Rarely"/>
    <x v="2"/>
    <s v="Ex-Employees"/>
    <x v="0"/>
    <x v="0"/>
    <s v="STAFF-1562"/>
    <n v="1562"/>
    <x v="1"/>
    <x v="0"/>
    <x v="1"/>
    <s v="No"/>
    <s v="Y"/>
    <n v="4"/>
    <n v="-2"/>
    <n v="0"/>
    <n v="30"/>
    <x v="0"/>
    <n v="1"/>
    <n v="1"/>
    <n v="0"/>
    <n v="740"/>
    <n v="1"/>
    <s v="Bachelor's Degree"/>
    <n v="1"/>
    <n v="2"/>
    <n v="64"/>
    <n v="2"/>
    <n v="2"/>
    <n v="1"/>
    <n v="9714"/>
    <n v="5323"/>
    <n v="1"/>
    <n v="11"/>
    <n v="3"/>
    <n v="4"/>
    <n v="80"/>
    <x v="1"/>
    <n v="10"/>
    <n v="3"/>
    <n v="10"/>
    <n v="8"/>
    <n v="6"/>
    <n v="7"/>
  </r>
  <r>
    <s v="Yes"/>
    <s v="Travel_Rarely"/>
    <x v="2"/>
    <s v="Ex-Employees"/>
    <x v="0"/>
    <x v="3"/>
    <s v="STAFF-1761"/>
    <n v="1761"/>
    <x v="1"/>
    <x v="0"/>
    <x v="1"/>
    <s v="No"/>
    <s v="Y"/>
    <n v="2"/>
    <n v="-2"/>
    <n v="0"/>
    <n v="31"/>
    <x v="0"/>
    <n v="1"/>
    <n v="1"/>
    <n v="0"/>
    <n v="1079"/>
    <n v="16"/>
    <s v="Master's Degree"/>
    <n v="1"/>
    <n v="1"/>
    <n v="70"/>
    <n v="3"/>
    <n v="3"/>
    <n v="1"/>
    <n v="8161"/>
    <n v="19002"/>
    <n v="2"/>
    <n v="13"/>
    <n v="3"/>
    <n v="1"/>
    <n v="80"/>
    <x v="2"/>
    <n v="10"/>
    <n v="3"/>
    <n v="1"/>
    <n v="0"/>
    <n v="0"/>
    <n v="0"/>
  </r>
  <r>
    <s v="Yes"/>
    <s v="Travel_Rarely"/>
    <x v="2"/>
    <s v="Ex-Employees"/>
    <x v="0"/>
    <x v="0"/>
    <s v="STAFF-1734"/>
    <n v="1734"/>
    <x v="1"/>
    <x v="0"/>
    <x v="0"/>
    <s v="No"/>
    <s v="Y"/>
    <n v="2"/>
    <n v="-2"/>
    <n v="0"/>
    <n v="32"/>
    <x v="0"/>
    <n v="1"/>
    <n v="1"/>
    <n v="0"/>
    <n v="964"/>
    <n v="1"/>
    <s v="Associates Degree"/>
    <n v="1"/>
    <n v="1"/>
    <n v="34"/>
    <n v="1"/>
    <n v="2"/>
    <n v="2"/>
    <n v="6735"/>
    <n v="12147"/>
    <n v="6"/>
    <n v="15"/>
    <n v="3"/>
    <n v="2"/>
    <n v="80"/>
    <x v="0"/>
    <n v="10"/>
    <n v="3"/>
    <n v="0"/>
    <n v="0"/>
    <n v="0"/>
    <n v="0"/>
  </r>
  <r>
    <s v="Yes"/>
    <s v="Travel_Rarely"/>
    <x v="4"/>
    <s v="Ex-Employees"/>
    <x v="0"/>
    <x v="3"/>
    <s v="STAFF-1780"/>
    <n v="1780"/>
    <x v="1"/>
    <x v="6"/>
    <x v="0"/>
    <s v="No"/>
    <s v="Y"/>
    <n v="3"/>
    <n v="-2"/>
    <n v="0"/>
    <n v="21"/>
    <x v="0"/>
    <n v="1"/>
    <n v="1"/>
    <n v="0"/>
    <n v="337"/>
    <n v="7"/>
    <s v="High School"/>
    <n v="1"/>
    <n v="2"/>
    <n v="31"/>
    <n v="3"/>
    <n v="1"/>
    <n v="1"/>
    <n v="2679"/>
    <n v="4567"/>
    <n v="1"/>
    <n v="13"/>
    <n v="3"/>
    <n v="2"/>
    <n v="80"/>
    <x v="0"/>
    <n v="1"/>
    <n v="3"/>
    <n v="1"/>
    <n v="0"/>
    <n v="1"/>
    <n v="0"/>
  </r>
  <r>
    <s v="Yes"/>
    <s v="Travel_Rarely"/>
    <x v="2"/>
    <s v="Ex-Employees"/>
    <x v="0"/>
    <x v="2"/>
    <s v="STAFF-1876"/>
    <n v="1876"/>
    <x v="1"/>
    <x v="6"/>
    <x v="0"/>
    <s v="No"/>
    <s v="Y"/>
    <n v="3"/>
    <n v="-2"/>
    <n v="0"/>
    <n v="30"/>
    <x v="0"/>
    <n v="1"/>
    <n v="1"/>
    <n v="0"/>
    <n v="945"/>
    <n v="9"/>
    <s v="Bachelor's Degree"/>
    <n v="1"/>
    <n v="2"/>
    <n v="89"/>
    <n v="3"/>
    <n v="1"/>
    <n v="4"/>
    <n v="1081"/>
    <n v="16019"/>
    <n v="1"/>
    <n v="13"/>
    <n v="3"/>
    <n v="3"/>
    <n v="80"/>
    <x v="0"/>
    <n v="1"/>
    <n v="2"/>
    <n v="1"/>
    <n v="0"/>
    <n v="0"/>
    <n v="0"/>
  </r>
  <r>
    <s v="Yes"/>
    <s v="Travel_Frequently"/>
    <x v="2"/>
    <s v="Ex-Employees"/>
    <x v="1"/>
    <x v="0"/>
    <s v="STAFF-1939"/>
    <n v="1939"/>
    <x v="0"/>
    <x v="1"/>
    <x v="0"/>
    <s v="Yes"/>
    <s v="Y"/>
    <n v="2"/>
    <n v="-2"/>
    <n v="0"/>
    <n v="32"/>
    <x v="0"/>
    <n v="1"/>
    <n v="1"/>
    <n v="0"/>
    <n v="238"/>
    <n v="5"/>
    <s v="Associates Degree"/>
    <n v="1"/>
    <n v="1"/>
    <n v="47"/>
    <n v="4"/>
    <n v="1"/>
    <n v="3"/>
    <n v="2432"/>
    <n v="15318"/>
    <n v="3"/>
    <n v="14"/>
    <n v="3"/>
    <n v="1"/>
    <n v="80"/>
    <x v="0"/>
    <n v="8"/>
    <n v="3"/>
    <n v="4"/>
    <n v="1"/>
    <n v="0"/>
    <n v="3"/>
  </r>
  <r>
    <s v="Yes"/>
    <s v="Travel_Frequently"/>
    <x v="2"/>
    <s v="Ex-Employees"/>
    <x v="1"/>
    <x v="1"/>
    <s v="STAFF-1421"/>
    <n v="1421"/>
    <x v="0"/>
    <x v="4"/>
    <x v="0"/>
    <s v="Yes"/>
    <s v="Y"/>
    <n v="1"/>
    <n v="-2"/>
    <n v="0"/>
    <n v="29"/>
    <x v="0"/>
    <n v="1"/>
    <n v="1"/>
    <n v="0"/>
    <n v="337"/>
    <n v="14"/>
    <s v="High School"/>
    <n v="1"/>
    <n v="3"/>
    <n v="84"/>
    <n v="3"/>
    <n v="3"/>
    <n v="4"/>
    <n v="7553"/>
    <n v="22930"/>
    <n v="0"/>
    <n v="12"/>
    <n v="3"/>
    <n v="1"/>
    <n v="80"/>
    <x v="0"/>
    <n v="9"/>
    <n v="3"/>
    <n v="8"/>
    <n v="7"/>
    <n v="7"/>
    <n v="7"/>
  </r>
  <r>
    <s v="Yes"/>
    <s v="Travel_Frequently"/>
    <x v="1"/>
    <s v="Ex-Employees"/>
    <x v="0"/>
    <x v="2"/>
    <s v="STAFF-1691"/>
    <n v="1691"/>
    <x v="0"/>
    <x v="6"/>
    <x v="1"/>
    <s v="Yes"/>
    <s v="Y"/>
    <n v="3"/>
    <n v="-2"/>
    <n v="0"/>
    <n v="48"/>
    <x v="0"/>
    <n v="1"/>
    <n v="1"/>
    <n v="0"/>
    <n v="708"/>
    <n v="7"/>
    <s v="Associates Degree"/>
    <n v="1"/>
    <n v="4"/>
    <n v="95"/>
    <n v="3"/>
    <n v="1"/>
    <n v="3"/>
    <n v="2655"/>
    <n v="11740"/>
    <n v="2"/>
    <n v="11"/>
    <n v="3"/>
    <n v="3"/>
    <n v="80"/>
    <x v="3"/>
    <n v="19"/>
    <n v="3"/>
    <n v="9"/>
    <n v="7"/>
    <n v="7"/>
    <n v="7"/>
  </r>
  <r>
    <s v="Yes"/>
    <s v="Travel_Frequently"/>
    <x v="4"/>
    <s v="Ex-Employees"/>
    <x v="0"/>
    <x v="2"/>
    <s v="STAFF-1624"/>
    <n v="1624"/>
    <x v="0"/>
    <x v="6"/>
    <x v="0"/>
    <s v="Yes"/>
    <s v="Y"/>
    <n v="2"/>
    <n v="-2"/>
    <n v="0"/>
    <n v="18"/>
    <x v="0"/>
    <n v="1"/>
    <n v="1"/>
    <n v="0"/>
    <n v="544"/>
    <n v="3"/>
    <s v="Associates Degree"/>
    <n v="1"/>
    <n v="2"/>
    <n v="70"/>
    <n v="3"/>
    <n v="1"/>
    <n v="4"/>
    <n v="1569"/>
    <n v="18420"/>
    <n v="1"/>
    <n v="12"/>
    <n v="3"/>
    <n v="3"/>
    <n v="80"/>
    <x v="0"/>
    <n v="0"/>
    <n v="4"/>
    <n v="0"/>
    <n v="0"/>
    <n v="0"/>
    <n v="0"/>
  </r>
  <r>
    <s v="Yes"/>
    <s v="Travel_Rarely"/>
    <x v="2"/>
    <s v="Ex-Employees"/>
    <x v="2"/>
    <x v="2"/>
    <s v="STAFF-1818"/>
    <n v="1818"/>
    <x v="0"/>
    <x v="8"/>
    <x v="1"/>
    <s v="Yes"/>
    <s v="Y"/>
    <n v="3"/>
    <n v="-2"/>
    <n v="0"/>
    <n v="26"/>
    <x v="0"/>
    <n v="1"/>
    <n v="1"/>
    <n v="0"/>
    <n v="920"/>
    <n v="20"/>
    <s v="Associates Degree"/>
    <n v="1"/>
    <n v="4"/>
    <n v="69"/>
    <n v="3"/>
    <n v="1"/>
    <n v="2"/>
    <n v="2148"/>
    <n v="6889"/>
    <n v="0"/>
    <n v="11"/>
    <n v="3"/>
    <n v="3"/>
    <n v="80"/>
    <x v="0"/>
    <n v="6"/>
    <n v="3"/>
    <n v="5"/>
    <n v="1"/>
    <n v="1"/>
    <n v="4"/>
  </r>
  <r>
    <s v="Yes"/>
    <s v="Travel_Rarely"/>
    <x v="0"/>
    <s v="Ex-Employees"/>
    <x v="1"/>
    <x v="0"/>
    <s v="STAFF-1569"/>
    <n v="1569"/>
    <x v="0"/>
    <x v="2"/>
    <x v="2"/>
    <s v="Yes"/>
    <s v="Y"/>
    <n v="2"/>
    <n v="-2"/>
    <n v="0"/>
    <n v="35"/>
    <x v="0"/>
    <n v="1"/>
    <n v="1"/>
    <n v="0"/>
    <n v="104"/>
    <n v="2"/>
    <s v="Bachelor's Degree"/>
    <n v="1"/>
    <n v="1"/>
    <n v="69"/>
    <n v="3"/>
    <n v="1"/>
    <n v="1"/>
    <n v="2074"/>
    <n v="26619"/>
    <n v="1"/>
    <n v="12"/>
    <n v="3"/>
    <n v="4"/>
    <n v="80"/>
    <x v="1"/>
    <n v="1"/>
    <n v="3"/>
    <n v="1"/>
    <n v="0"/>
    <n v="0"/>
    <n v="0"/>
  </r>
  <r>
    <s v="Yes"/>
    <s v="Travel_Rarely"/>
    <x v="4"/>
    <s v="Ex-Employees"/>
    <x v="1"/>
    <x v="2"/>
    <s v="STAFF-1783"/>
    <n v="1783"/>
    <x v="0"/>
    <x v="2"/>
    <x v="1"/>
    <s v="Yes"/>
    <s v="Y"/>
    <n v="6"/>
    <n v="-2"/>
    <n v="0"/>
    <n v="22"/>
    <x v="0"/>
    <n v="1"/>
    <n v="1"/>
    <n v="0"/>
    <n v="1294"/>
    <n v="8"/>
    <s v="High School"/>
    <n v="1"/>
    <n v="3"/>
    <n v="79"/>
    <n v="3"/>
    <n v="1"/>
    <n v="1"/>
    <n v="2398"/>
    <n v="15999"/>
    <n v="1"/>
    <n v="17"/>
    <n v="3"/>
    <n v="3"/>
    <n v="80"/>
    <x v="0"/>
    <n v="1"/>
    <n v="3"/>
    <n v="1"/>
    <n v="0"/>
    <n v="0"/>
    <n v="0"/>
  </r>
  <r>
    <s v="Yes"/>
    <s v="Travel_Rarely"/>
    <x v="2"/>
    <s v="Ex-Employees"/>
    <x v="0"/>
    <x v="3"/>
    <s v="STAFF-1933"/>
    <n v="1933"/>
    <x v="0"/>
    <x v="0"/>
    <x v="0"/>
    <s v="Yes"/>
    <s v="Y"/>
    <n v="0"/>
    <n v="-2"/>
    <n v="0"/>
    <n v="28"/>
    <x v="0"/>
    <n v="1"/>
    <n v="1"/>
    <n v="0"/>
    <n v="1475"/>
    <n v="13"/>
    <s v="Associates Degree"/>
    <n v="1"/>
    <n v="4"/>
    <n v="84"/>
    <n v="3"/>
    <n v="2"/>
    <n v="1"/>
    <n v="9854"/>
    <n v="23352"/>
    <n v="3"/>
    <n v="11"/>
    <n v="3"/>
    <n v="4"/>
    <n v="80"/>
    <x v="0"/>
    <n v="6"/>
    <n v="3"/>
    <n v="2"/>
    <n v="0"/>
    <n v="2"/>
    <n v="2"/>
  </r>
  <r>
    <s v="Yes"/>
    <s v="Travel_Frequently"/>
    <x v="0"/>
    <s v="Ex-Employees"/>
    <x v="1"/>
    <x v="2"/>
    <s v="STAFF-1792"/>
    <n v="1792"/>
    <x v="1"/>
    <x v="1"/>
    <x v="2"/>
    <s v="Yes"/>
    <s v="Y"/>
    <n v="2"/>
    <n v="-2"/>
    <n v="0"/>
    <n v="44"/>
    <x v="0"/>
    <n v="1"/>
    <n v="1"/>
    <n v="0"/>
    <n v="429"/>
    <n v="1"/>
    <s v="Associates Degree"/>
    <n v="1"/>
    <n v="3"/>
    <n v="99"/>
    <n v="3"/>
    <n v="1"/>
    <n v="2"/>
    <n v="2342"/>
    <n v="11092"/>
    <n v="1"/>
    <n v="12"/>
    <n v="3"/>
    <n v="3"/>
    <n v="80"/>
    <x v="2"/>
    <n v="6"/>
    <n v="2"/>
    <n v="5"/>
    <n v="3"/>
    <n v="2"/>
    <n v="3"/>
  </r>
  <r>
    <s v="Yes"/>
    <s v="Travel_Frequently"/>
    <x v="2"/>
    <s v="Ex-Employees"/>
    <x v="1"/>
    <x v="0"/>
    <s v="STAFF-1464"/>
    <n v="1464"/>
    <x v="1"/>
    <x v="2"/>
    <x v="1"/>
    <s v="Yes"/>
    <s v="Y"/>
    <n v="2"/>
    <n v="-2"/>
    <n v="0"/>
    <n v="31"/>
    <x v="0"/>
    <n v="1"/>
    <n v="1"/>
    <n v="0"/>
    <n v="523"/>
    <n v="2"/>
    <s v="Bachelor's Degree"/>
    <n v="1"/>
    <n v="2"/>
    <n v="94"/>
    <n v="3"/>
    <n v="1"/>
    <n v="4"/>
    <n v="3722"/>
    <n v="21081"/>
    <n v="6"/>
    <n v="13"/>
    <n v="3"/>
    <n v="3"/>
    <n v="80"/>
    <x v="1"/>
    <n v="7"/>
    <n v="1"/>
    <n v="2"/>
    <n v="2"/>
    <n v="2"/>
    <n v="2"/>
  </r>
  <r>
    <s v="Yes"/>
    <s v="Travel_Frequently"/>
    <x v="0"/>
    <s v="Ex-Employees"/>
    <x v="1"/>
    <x v="4"/>
    <s v="STAFF-1767"/>
    <n v="1767"/>
    <x v="1"/>
    <x v="1"/>
    <x v="1"/>
    <s v="Yes"/>
    <s v="Y"/>
    <n v="4"/>
    <n v="-2"/>
    <n v="0"/>
    <n v="43"/>
    <x v="0"/>
    <n v="1"/>
    <n v="1"/>
    <n v="0"/>
    <n v="807"/>
    <n v="17"/>
    <s v="Bachelor's Degree"/>
    <n v="1"/>
    <n v="3"/>
    <n v="38"/>
    <n v="2"/>
    <n v="1"/>
    <n v="3"/>
    <n v="2437"/>
    <n v="15587"/>
    <n v="9"/>
    <n v="16"/>
    <n v="3"/>
    <n v="4"/>
    <n v="80"/>
    <x v="1"/>
    <n v="6"/>
    <n v="3"/>
    <n v="1"/>
    <n v="0"/>
    <n v="0"/>
    <n v="0"/>
  </r>
  <r>
    <s v="Yes"/>
    <s v="Travel_Frequently"/>
    <x v="4"/>
    <s v="Ex-Employees"/>
    <x v="1"/>
    <x v="2"/>
    <s v="STAFF-1494"/>
    <n v="1494"/>
    <x v="1"/>
    <x v="2"/>
    <x v="0"/>
    <s v="Yes"/>
    <s v="Y"/>
    <n v="2"/>
    <n v="-2"/>
    <n v="0"/>
    <n v="24"/>
    <x v="0"/>
    <n v="1"/>
    <n v="1"/>
    <n v="0"/>
    <n v="381"/>
    <n v="9"/>
    <s v="Bachelor's Degree"/>
    <n v="1"/>
    <n v="2"/>
    <n v="89"/>
    <n v="3"/>
    <n v="1"/>
    <n v="1"/>
    <n v="3172"/>
    <n v="16998"/>
    <n v="2"/>
    <n v="11"/>
    <n v="3"/>
    <n v="3"/>
    <n v="80"/>
    <x v="0"/>
    <n v="4"/>
    <n v="2"/>
    <n v="0"/>
    <n v="0"/>
    <n v="0"/>
    <n v="0"/>
  </r>
  <r>
    <s v="Yes"/>
    <s v="Travel_Frequently"/>
    <x v="2"/>
    <s v="Ex-Employees"/>
    <x v="0"/>
    <x v="3"/>
    <s v="STAFF-1967"/>
    <n v="1967"/>
    <x v="1"/>
    <x v="0"/>
    <x v="1"/>
    <s v="Yes"/>
    <s v="Y"/>
    <n v="4"/>
    <n v="-2"/>
    <n v="0"/>
    <n v="31"/>
    <x v="0"/>
    <n v="1"/>
    <n v="1"/>
    <n v="0"/>
    <n v="754"/>
    <n v="26"/>
    <s v="Master's Degree"/>
    <n v="1"/>
    <n v="1"/>
    <n v="63"/>
    <n v="3"/>
    <n v="2"/>
    <n v="1"/>
    <n v="5617"/>
    <n v="21075"/>
    <n v="1"/>
    <n v="11"/>
    <n v="3"/>
    <n v="3"/>
    <n v="80"/>
    <x v="0"/>
    <n v="10"/>
    <n v="3"/>
    <n v="10"/>
    <n v="7"/>
    <n v="0"/>
    <n v="8"/>
  </r>
  <r>
    <s v="Yes"/>
    <s v="Travel_Rarely"/>
    <x v="2"/>
    <s v="Ex-Employees"/>
    <x v="2"/>
    <x v="5"/>
    <s v="STAFF-1844"/>
    <n v="1844"/>
    <x v="1"/>
    <x v="8"/>
    <x v="2"/>
    <s v="Yes"/>
    <s v="Y"/>
    <n v="3"/>
    <n v="-2"/>
    <n v="0"/>
    <n v="29"/>
    <x v="0"/>
    <n v="1"/>
    <n v="1"/>
    <n v="0"/>
    <n v="350"/>
    <n v="13"/>
    <s v="Bachelor's Degree"/>
    <n v="1"/>
    <n v="1"/>
    <n v="56"/>
    <n v="2"/>
    <n v="1"/>
    <n v="1"/>
    <n v="2335"/>
    <n v="3157"/>
    <n v="4"/>
    <n v="15"/>
    <n v="3"/>
    <n v="4"/>
    <n v="80"/>
    <x v="2"/>
    <n v="4"/>
    <n v="3"/>
    <n v="2"/>
    <n v="2"/>
    <n v="2"/>
    <n v="0"/>
  </r>
  <r>
    <s v="Yes"/>
    <s v="Travel_Rarely"/>
    <x v="2"/>
    <s v="Ex-Employees"/>
    <x v="1"/>
    <x v="2"/>
    <s v="STAFF-2027"/>
    <n v="2027"/>
    <x v="1"/>
    <x v="1"/>
    <x v="1"/>
    <s v="Yes"/>
    <s v="Y"/>
    <n v="3"/>
    <n v="-2"/>
    <n v="0"/>
    <n v="29"/>
    <x v="0"/>
    <n v="1"/>
    <n v="1"/>
    <n v="0"/>
    <n v="1092"/>
    <n v="1"/>
    <s v="Master's Degree"/>
    <n v="1"/>
    <n v="1"/>
    <n v="36"/>
    <n v="3"/>
    <n v="1"/>
    <n v="4"/>
    <n v="4787"/>
    <n v="26124"/>
    <n v="9"/>
    <n v="14"/>
    <n v="3"/>
    <n v="2"/>
    <n v="80"/>
    <x v="2"/>
    <n v="4"/>
    <n v="4"/>
    <n v="2"/>
    <n v="2"/>
    <n v="2"/>
    <n v="2"/>
  </r>
  <r>
    <s v="Yes"/>
    <s v="Travel_Rarely"/>
    <x v="2"/>
    <s v="Ex-Employees"/>
    <x v="1"/>
    <x v="2"/>
    <s v="STAFF-1604"/>
    <n v="1604"/>
    <x v="1"/>
    <x v="2"/>
    <x v="1"/>
    <s v="Yes"/>
    <s v="Y"/>
    <n v="3"/>
    <n v="-2"/>
    <n v="0"/>
    <n v="28"/>
    <x v="0"/>
    <n v="1"/>
    <n v="1"/>
    <n v="0"/>
    <n v="329"/>
    <n v="24"/>
    <s v="Bachelor's Degree"/>
    <n v="1"/>
    <n v="3"/>
    <n v="51"/>
    <n v="3"/>
    <n v="1"/>
    <n v="2"/>
    <n v="2408"/>
    <n v="7324"/>
    <n v="1"/>
    <n v="17"/>
    <n v="3"/>
    <n v="3"/>
    <n v="80"/>
    <x v="2"/>
    <n v="1"/>
    <n v="3"/>
    <n v="1"/>
    <n v="1"/>
    <n v="0"/>
    <n v="0"/>
  </r>
  <r>
    <s v="Yes"/>
    <s v="Travel_Rarely"/>
    <x v="0"/>
    <s v="Ex-Employees"/>
    <x v="1"/>
    <x v="0"/>
    <s v="STAFF-1649"/>
    <n v="1649"/>
    <x v="1"/>
    <x v="2"/>
    <x v="0"/>
    <s v="Yes"/>
    <s v="Y"/>
    <n v="3"/>
    <n v="-2"/>
    <n v="0"/>
    <n v="40"/>
    <x v="0"/>
    <n v="1"/>
    <n v="1"/>
    <n v="0"/>
    <n v="1329"/>
    <n v="7"/>
    <s v="Bachelor's Degree"/>
    <n v="1"/>
    <n v="1"/>
    <n v="73"/>
    <n v="3"/>
    <n v="1"/>
    <n v="1"/>
    <n v="2166"/>
    <n v="3339"/>
    <n v="3"/>
    <n v="14"/>
    <n v="3"/>
    <n v="2"/>
    <n v="80"/>
    <x v="0"/>
    <n v="10"/>
    <n v="1"/>
    <n v="4"/>
    <n v="2"/>
    <n v="0"/>
    <n v="3"/>
  </r>
  <r>
    <s v="Yes"/>
    <s v="Travel_Rarely"/>
    <x v="4"/>
    <s v="Ex-Employees"/>
    <x v="1"/>
    <x v="2"/>
    <s v="STAFF-1684"/>
    <n v="1684"/>
    <x v="1"/>
    <x v="2"/>
    <x v="0"/>
    <s v="Yes"/>
    <s v="Y"/>
    <n v="2"/>
    <n v="-2"/>
    <n v="0"/>
    <n v="23"/>
    <x v="0"/>
    <n v="1"/>
    <n v="1"/>
    <n v="0"/>
    <n v="1320"/>
    <n v="8"/>
    <s v="High School"/>
    <n v="1"/>
    <n v="4"/>
    <n v="93"/>
    <n v="2"/>
    <n v="1"/>
    <n v="3"/>
    <n v="3989"/>
    <n v="20586"/>
    <n v="1"/>
    <n v="11"/>
    <n v="3"/>
    <n v="1"/>
    <n v="80"/>
    <x v="0"/>
    <n v="5"/>
    <n v="3"/>
    <n v="5"/>
    <n v="4"/>
    <n v="1"/>
    <n v="2"/>
  </r>
  <r>
    <s v="Yes"/>
    <s v="Travel_Rarely"/>
    <x v="1"/>
    <s v="Ex-Employees"/>
    <x v="0"/>
    <x v="3"/>
    <s v="STAFF-2055"/>
    <n v="2055"/>
    <x v="1"/>
    <x v="0"/>
    <x v="2"/>
    <s v="Yes"/>
    <s v="Y"/>
    <n v="3"/>
    <n v="-2"/>
    <n v="0"/>
    <n v="50"/>
    <x v="0"/>
    <n v="1"/>
    <n v="1"/>
    <n v="0"/>
    <n v="410"/>
    <n v="28"/>
    <s v="Bachelor's Degree"/>
    <n v="1"/>
    <n v="4"/>
    <n v="39"/>
    <n v="2"/>
    <n v="3"/>
    <n v="1"/>
    <n v="10854"/>
    <n v="16586"/>
    <n v="4"/>
    <n v="13"/>
    <n v="3"/>
    <n v="2"/>
    <n v="80"/>
    <x v="1"/>
    <n v="20"/>
    <n v="3"/>
    <n v="3"/>
    <n v="2"/>
    <n v="2"/>
    <n v="0"/>
  </r>
  <r>
    <s v="Yes"/>
    <s v="Travel_Rarely"/>
    <x v="0"/>
    <s v="Ex-Employees"/>
    <x v="0"/>
    <x v="2"/>
    <s v="STAFF-1645"/>
    <n v="1645"/>
    <x v="1"/>
    <x v="0"/>
    <x v="2"/>
    <s v="Yes"/>
    <s v="Y"/>
    <n v="2"/>
    <n v="-2"/>
    <n v="0"/>
    <n v="35"/>
    <x v="0"/>
    <n v="1"/>
    <n v="1"/>
    <n v="0"/>
    <n v="763"/>
    <n v="15"/>
    <s v="Associates Degree"/>
    <n v="1"/>
    <n v="1"/>
    <n v="59"/>
    <n v="1"/>
    <n v="2"/>
    <n v="4"/>
    <n v="5440"/>
    <n v="22098"/>
    <n v="6"/>
    <n v="14"/>
    <n v="3"/>
    <n v="4"/>
    <n v="80"/>
    <x v="3"/>
    <n v="7"/>
    <n v="2"/>
    <n v="2"/>
    <n v="2"/>
    <n v="2"/>
    <n v="2"/>
  </r>
  <r>
    <s v="Yes"/>
    <s v="Travel_Rarely"/>
    <x v="0"/>
    <s v="Ex-Employees"/>
    <x v="0"/>
    <x v="3"/>
    <s v="STAFF-1733"/>
    <n v="1733"/>
    <x v="1"/>
    <x v="0"/>
    <x v="2"/>
    <s v="Yes"/>
    <s v="Y"/>
    <n v="3"/>
    <n v="-2"/>
    <n v="0"/>
    <n v="36"/>
    <x v="0"/>
    <n v="1"/>
    <n v="1"/>
    <n v="0"/>
    <n v="1456"/>
    <n v="13"/>
    <s v="Doctoral Degree"/>
    <n v="1"/>
    <n v="2"/>
    <n v="96"/>
    <n v="2"/>
    <n v="2"/>
    <n v="1"/>
    <n v="6134"/>
    <n v="8658"/>
    <n v="5"/>
    <n v="13"/>
    <n v="3"/>
    <n v="2"/>
    <n v="80"/>
    <x v="2"/>
    <n v="16"/>
    <n v="3"/>
    <n v="2"/>
    <n v="2"/>
    <n v="2"/>
    <n v="2"/>
  </r>
  <r>
    <s v="Yes"/>
    <s v="Travel_Rarely"/>
    <x v="1"/>
    <s v="Ex-Employees"/>
    <x v="0"/>
    <x v="0"/>
    <s v="STAFF-1968"/>
    <n v="1968"/>
    <x v="1"/>
    <x v="0"/>
    <x v="0"/>
    <s v="Yes"/>
    <s v="Y"/>
    <n v="2"/>
    <n v="-2"/>
    <n v="0"/>
    <n v="53"/>
    <x v="0"/>
    <n v="1"/>
    <n v="1"/>
    <n v="0"/>
    <n v="1168"/>
    <n v="24"/>
    <s v="Master's Degree"/>
    <n v="1"/>
    <n v="1"/>
    <n v="66"/>
    <n v="3"/>
    <n v="3"/>
    <n v="1"/>
    <n v="10448"/>
    <n v="5843"/>
    <n v="6"/>
    <n v="13"/>
    <n v="3"/>
    <n v="2"/>
    <n v="80"/>
    <x v="0"/>
    <n v="15"/>
    <n v="2"/>
    <n v="2"/>
    <n v="2"/>
    <n v="2"/>
    <n v="2"/>
  </r>
  <r>
    <s v="Yes"/>
    <s v="Travel_Rarely"/>
    <x v="2"/>
    <s v="Ex-Employees"/>
    <x v="0"/>
    <x v="3"/>
    <s v="STAFF-1862"/>
    <n v="1862"/>
    <x v="1"/>
    <x v="0"/>
    <x v="0"/>
    <s v="Yes"/>
    <s v="Y"/>
    <n v="3"/>
    <n v="-2"/>
    <n v="0"/>
    <n v="32"/>
    <x v="0"/>
    <n v="1"/>
    <n v="1"/>
    <n v="0"/>
    <n v="414"/>
    <n v="2"/>
    <s v="Master's Degree"/>
    <n v="1"/>
    <n v="3"/>
    <n v="82"/>
    <n v="2"/>
    <n v="2"/>
    <n v="2"/>
    <n v="9907"/>
    <n v="26186"/>
    <n v="7"/>
    <n v="12"/>
    <n v="3"/>
    <n v="3"/>
    <n v="80"/>
    <x v="0"/>
    <n v="7"/>
    <n v="2"/>
    <n v="2"/>
    <n v="2"/>
    <n v="2"/>
    <n v="2"/>
  </r>
  <r>
    <s v="Yes"/>
    <s v="Travel_Rarely"/>
    <x v="0"/>
    <s v="Ex-Employees"/>
    <x v="0"/>
    <x v="0"/>
    <s v="STAFF-1797"/>
    <n v="1797"/>
    <x v="1"/>
    <x v="0"/>
    <x v="0"/>
    <s v="Yes"/>
    <s v="Y"/>
    <n v="2"/>
    <n v="-2"/>
    <n v="0"/>
    <n v="35"/>
    <x v="0"/>
    <n v="1"/>
    <n v="1"/>
    <n v="0"/>
    <n v="303"/>
    <n v="27"/>
    <s v="Bachelor's Degree"/>
    <n v="1"/>
    <n v="3"/>
    <n v="84"/>
    <n v="3"/>
    <n v="2"/>
    <n v="4"/>
    <n v="5813"/>
    <n v="13492"/>
    <n v="1"/>
    <n v="18"/>
    <n v="3"/>
    <n v="4"/>
    <n v="80"/>
    <x v="0"/>
    <n v="10"/>
    <n v="3"/>
    <n v="10"/>
    <n v="7"/>
    <n v="7"/>
    <n v="7"/>
  </r>
  <r>
    <s v="Yes"/>
    <s v="Travel_Rarely"/>
    <x v="1"/>
    <s v="Ex-Employees"/>
    <x v="1"/>
    <x v="2"/>
    <s v="STAFF-1821"/>
    <n v="1821"/>
    <x v="0"/>
    <x v="4"/>
    <x v="1"/>
    <s v="No"/>
    <s v="Y"/>
    <n v="2"/>
    <n v="-2"/>
    <n v="0"/>
    <n v="46"/>
    <x v="0"/>
    <n v="1"/>
    <n v="1"/>
    <n v="0"/>
    <n v="261"/>
    <n v="21"/>
    <s v="Associates Degree"/>
    <n v="1"/>
    <n v="4"/>
    <n v="66"/>
    <n v="3"/>
    <n v="2"/>
    <n v="2"/>
    <n v="8926"/>
    <n v="10842"/>
    <n v="4"/>
    <n v="22"/>
    <n v="4"/>
    <n v="4"/>
    <n v="80"/>
    <x v="1"/>
    <n v="13"/>
    <n v="4"/>
    <n v="9"/>
    <n v="7"/>
    <n v="3"/>
    <n v="7"/>
  </r>
  <r>
    <s v="Yes"/>
    <s v="Travel_Rarely"/>
    <x v="1"/>
    <s v="Ex-Employees"/>
    <x v="0"/>
    <x v="0"/>
    <s v="STAFF-1869"/>
    <n v="1869"/>
    <x v="0"/>
    <x v="0"/>
    <x v="1"/>
    <s v="No"/>
    <s v="Y"/>
    <n v="2"/>
    <n v="-2"/>
    <n v="0"/>
    <n v="46"/>
    <x v="0"/>
    <n v="1"/>
    <n v="1"/>
    <n v="0"/>
    <n v="1254"/>
    <n v="10"/>
    <s v="Bachelor's Degree"/>
    <n v="1"/>
    <n v="3"/>
    <n v="64"/>
    <n v="3"/>
    <n v="3"/>
    <n v="2"/>
    <n v="7314"/>
    <n v="14011"/>
    <n v="5"/>
    <n v="21"/>
    <n v="4"/>
    <n v="3"/>
    <n v="80"/>
    <x v="2"/>
    <n v="14"/>
    <n v="3"/>
    <n v="8"/>
    <n v="7"/>
    <n v="0"/>
    <n v="7"/>
  </r>
  <r>
    <s v="Yes"/>
    <s v="Travel_Frequently"/>
    <x v="1"/>
    <s v="Ex-Employees"/>
    <x v="1"/>
    <x v="0"/>
    <s v="STAFF-1420"/>
    <n v="1420"/>
    <x v="1"/>
    <x v="2"/>
    <x v="0"/>
    <s v="No"/>
    <s v="Y"/>
    <n v="2"/>
    <n v="-2"/>
    <n v="0"/>
    <n v="49"/>
    <x v="0"/>
    <n v="1"/>
    <n v="1"/>
    <n v="0"/>
    <n v="1475"/>
    <n v="28"/>
    <s v="Associates Degree"/>
    <n v="1"/>
    <n v="1"/>
    <n v="97"/>
    <n v="2"/>
    <n v="2"/>
    <n v="1"/>
    <n v="4284"/>
    <n v="22710"/>
    <n v="3"/>
    <n v="20"/>
    <n v="4"/>
    <n v="1"/>
    <n v="80"/>
    <x v="0"/>
    <n v="20"/>
    <n v="3"/>
    <n v="4"/>
    <n v="3"/>
    <n v="1"/>
    <n v="3"/>
  </r>
  <r>
    <s v="Yes"/>
    <s v="Non-Travel"/>
    <x v="0"/>
    <s v="Ex-Employees"/>
    <x v="1"/>
    <x v="0"/>
    <s v="STAFF-1458"/>
    <n v="1458"/>
    <x v="0"/>
    <x v="2"/>
    <x v="0"/>
    <s v="Yes"/>
    <s v="Y"/>
    <n v="2"/>
    <n v="-2"/>
    <n v="0"/>
    <n v="39"/>
    <x v="0"/>
    <n v="1"/>
    <n v="1"/>
    <n v="0"/>
    <n v="592"/>
    <n v="2"/>
    <s v="Bachelor's Degree"/>
    <n v="1"/>
    <n v="1"/>
    <n v="54"/>
    <n v="2"/>
    <n v="1"/>
    <n v="1"/>
    <n v="3646"/>
    <n v="17181"/>
    <n v="2"/>
    <n v="23"/>
    <n v="4"/>
    <n v="2"/>
    <n v="80"/>
    <x v="0"/>
    <n v="11"/>
    <n v="4"/>
    <n v="1"/>
    <n v="0"/>
    <n v="0"/>
    <n v="0"/>
  </r>
  <r>
    <s v="Yes"/>
    <s v="Travel_Rarely"/>
    <x v="2"/>
    <s v="Ex-Employees"/>
    <x v="0"/>
    <x v="2"/>
    <s v="STAFF-1489"/>
    <n v="1489"/>
    <x v="0"/>
    <x v="0"/>
    <x v="0"/>
    <s v="Yes"/>
    <s v="Y"/>
    <n v="2"/>
    <n v="-2"/>
    <n v="0"/>
    <n v="34"/>
    <x v="0"/>
    <n v="1"/>
    <n v="1"/>
    <n v="0"/>
    <n v="790"/>
    <n v="24"/>
    <s v="Master's Degree"/>
    <n v="1"/>
    <n v="1"/>
    <n v="40"/>
    <n v="2"/>
    <n v="2"/>
    <n v="2"/>
    <n v="4599"/>
    <n v="7815"/>
    <n v="0"/>
    <n v="23"/>
    <n v="4"/>
    <n v="3"/>
    <n v="80"/>
    <x v="0"/>
    <n v="16"/>
    <n v="4"/>
    <n v="15"/>
    <n v="9"/>
    <n v="10"/>
    <n v="10"/>
  </r>
  <r>
    <s v="Yes"/>
    <s v="Travel_Rarely"/>
    <x v="2"/>
    <s v="Ex-Employees"/>
    <x v="0"/>
    <x v="0"/>
    <s v="STAFF-1758"/>
    <n v="1758"/>
    <x v="0"/>
    <x v="0"/>
    <x v="0"/>
    <s v="Yes"/>
    <s v="Y"/>
    <n v="2"/>
    <n v="-2"/>
    <n v="0"/>
    <n v="33"/>
    <x v="0"/>
    <n v="1"/>
    <n v="1"/>
    <n v="0"/>
    <n v="211"/>
    <n v="16"/>
    <s v="Bachelor's Degree"/>
    <n v="1"/>
    <n v="1"/>
    <n v="74"/>
    <n v="3"/>
    <n v="3"/>
    <n v="1"/>
    <n v="8564"/>
    <n v="10092"/>
    <n v="2"/>
    <n v="20"/>
    <n v="4"/>
    <n v="3"/>
    <n v="80"/>
    <x v="0"/>
    <n v="11"/>
    <n v="2"/>
    <n v="0"/>
    <n v="0"/>
    <n v="0"/>
    <n v="0"/>
  </r>
  <r>
    <s v="Yes"/>
    <s v="Non-Travel"/>
    <x v="2"/>
    <s v="Ex-Employees"/>
    <x v="1"/>
    <x v="4"/>
    <s v="STAFF-1905"/>
    <n v="1905"/>
    <x v="1"/>
    <x v="1"/>
    <x v="1"/>
    <s v="Yes"/>
    <s v="Y"/>
    <n v="2"/>
    <n v="-2"/>
    <n v="0"/>
    <n v="34"/>
    <x v="0"/>
    <n v="1"/>
    <n v="1"/>
    <n v="0"/>
    <n v="967"/>
    <n v="16"/>
    <s v="Master's Degree"/>
    <n v="1"/>
    <n v="4"/>
    <n v="85"/>
    <n v="1"/>
    <n v="1"/>
    <n v="1"/>
    <n v="2307"/>
    <n v="14460"/>
    <n v="1"/>
    <n v="23"/>
    <n v="4"/>
    <n v="2"/>
    <n v="80"/>
    <x v="1"/>
    <n v="5"/>
    <n v="3"/>
    <n v="5"/>
    <n v="2"/>
    <n v="3"/>
    <n v="0"/>
  </r>
  <r>
    <s v="Yes"/>
    <s v="Travel_Frequently"/>
    <x v="2"/>
    <s v="Ex-Employees"/>
    <x v="1"/>
    <x v="0"/>
    <s v="STAFF-1868"/>
    <n v="1868"/>
    <x v="1"/>
    <x v="1"/>
    <x v="0"/>
    <s v="Yes"/>
    <s v="Y"/>
    <n v="3"/>
    <n v="-2"/>
    <n v="0"/>
    <n v="29"/>
    <x v="0"/>
    <n v="1"/>
    <n v="1"/>
    <n v="0"/>
    <n v="459"/>
    <n v="24"/>
    <s v="Associates Degree"/>
    <n v="1"/>
    <n v="4"/>
    <n v="73"/>
    <n v="2"/>
    <n v="1"/>
    <n v="4"/>
    <n v="2439"/>
    <n v="14753"/>
    <n v="1"/>
    <n v="24"/>
    <n v="4"/>
    <n v="2"/>
    <n v="80"/>
    <x v="0"/>
    <n v="1"/>
    <n v="2"/>
    <n v="1"/>
    <n v="0"/>
    <n v="1"/>
    <n v="0"/>
  </r>
  <r>
    <s v="Yes"/>
    <s v="Travel_Frequently"/>
    <x v="0"/>
    <s v="Ex-Employees"/>
    <x v="0"/>
    <x v="1"/>
    <s v="STAFF-1667"/>
    <n v="1667"/>
    <x v="1"/>
    <x v="0"/>
    <x v="0"/>
    <s v="Yes"/>
    <s v="Y"/>
    <n v="2"/>
    <n v="-2"/>
    <n v="0"/>
    <n v="35"/>
    <x v="0"/>
    <n v="1"/>
    <n v="1"/>
    <n v="0"/>
    <n v="880"/>
    <n v="12"/>
    <s v="Master's Degree"/>
    <n v="1"/>
    <n v="4"/>
    <n v="36"/>
    <n v="3"/>
    <n v="2"/>
    <n v="4"/>
    <n v="4581"/>
    <n v="10414"/>
    <n v="3"/>
    <n v="24"/>
    <n v="4"/>
    <n v="1"/>
    <n v="80"/>
    <x v="0"/>
    <n v="13"/>
    <n v="4"/>
    <n v="11"/>
    <n v="9"/>
    <n v="6"/>
    <n v="7"/>
  </r>
  <r>
    <s v="Yes"/>
    <s v="Travel_Rarely"/>
    <x v="4"/>
    <s v="Ex-Employees"/>
    <x v="1"/>
    <x v="0"/>
    <s v="STAFF-1878"/>
    <n v="1878"/>
    <x v="1"/>
    <x v="1"/>
    <x v="0"/>
    <s v="Yes"/>
    <s v="Y"/>
    <n v="2"/>
    <n v="-2"/>
    <n v="0"/>
    <n v="22"/>
    <x v="0"/>
    <n v="1"/>
    <n v="1"/>
    <n v="0"/>
    <n v="391"/>
    <n v="7"/>
    <s v="High School"/>
    <n v="1"/>
    <n v="4"/>
    <n v="75"/>
    <n v="3"/>
    <n v="1"/>
    <n v="2"/>
    <n v="2472"/>
    <n v="26092"/>
    <n v="1"/>
    <n v="23"/>
    <n v="4"/>
    <n v="1"/>
    <n v="80"/>
    <x v="0"/>
    <n v="1"/>
    <n v="3"/>
    <n v="1"/>
    <n v="0"/>
    <n v="0"/>
    <n v="0"/>
  </r>
  <r>
    <s v="Yes"/>
    <s v="Travel_Rarely"/>
    <x v="4"/>
    <s v="Ex-Employees"/>
    <x v="0"/>
    <x v="0"/>
    <s v="STAFF-1702"/>
    <n v="1702"/>
    <x v="1"/>
    <x v="6"/>
    <x v="2"/>
    <s v="Yes"/>
    <s v="Y"/>
    <n v="2"/>
    <n v="-2"/>
    <n v="0"/>
    <n v="23"/>
    <x v="0"/>
    <n v="1"/>
    <n v="1"/>
    <n v="0"/>
    <n v="427"/>
    <n v="7"/>
    <s v="Bachelor's Degree"/>
    <n v="1"/>
    <n v="3"/>
    <n v="99"/>
    <n v="3"/>
    <n v="1"/>
    <n v="4"/>
    <n v="2275"/>
    <n v="25103"/>
    <n v="1"/>
    <n v="21"/>
    <n v="4"/>
    <n v="2"/>
    <n v="80"/>
    <x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6584E0-DBE9-4763-831C-944A2D24C1F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2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133106-6F8B-4447-8DA0-6FF511D7FA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4">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126EBD-71F8-467C-81EF-C179F66C427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44">
    <pivotField showAll="0"/>
    <pivotField showAll="0"/>
    <pivotField showAll="0"/>
    <pivotField showAll="0"/>
    <pivotField showAll="0"/>
    <pivotField axis="axisRow"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Employee Number" fld="7" subtotal="count"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D28F83-13D6-4ECB-A28D-2B47B6D4103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44">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41A4D3-01CE-401A-9953-893E7542F46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467A06-1BA0-480C-ABAB-7F3B5398186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 chart="5"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A02485-B976-4B4A-8832-86919AAE9BC6}"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B06338-D84C-47D1-A8BA-0D58DFC7C9BD}"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numFmtId="9" showAll="0"/>
    <pivotField showAll="0"/>
    <pivotField showAll="0"/>
    <pivotField showAll="0"/>
    <pivotField showAll="0">
      <items count="5">
        <item h="1" x="0"/>
        <item h="1" x="1"/>
        <item h="1" x="3"/>
        <item x="2"/>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330112-2D2C-4C99-B5C4-D7891F62E5B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ttrition_count" xr10:uid="{BAF1BBBE-E13D-4C55-B88E-936806653191}" sourceName="CF_attrition count">
  <pivotTables>
    <pivotTable tabId="7" name="PivotTable5"/>
  </pivotTables>
  <data>
    <tabular pivotCacheId="156353363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Option_Level" xr10:uid="{9578125A-D406-4C83-8A1B-9CA0D61C6816}" sourceName="Stock Option Level">
  <pivotTables>
    <pivotTable tabId="6" name="PivotTable4"/>
    <pivotTable tabId="12" name="PivotTable21"/>
    <pivotTable tabId="10" name="PivotTable17"/>
    <pivotTable tabId="8" name="PivotTable7"/>
    <pivotTable tabId="7" name="PivotTable5"/>
    <pivotTable tabId="9" name="PivotTable8"/>
    <pivotTable tabId="5" name="KPI"/>
    <pivotTable tabId="11" name="PivotTable18"/>
  </pivotTables>
  <data>
    <tabular pivotCacheId="1563533636">
      <items count="4">
        <i x="0"/>
        <i x="1"/>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ck Option Level" xr10:uid="{EB180C81-FEEA-4871-AE60-142F101F3882}" cache="Slicer_Stock_Option_Level" caption="Stock Option Lev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F_attrition count" xr10:uid="{94E4F804-AC5F-4780-B240-79759804361E}" cache="Slicer_CF_attrition_count" caption="CF_attrition cou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ck Option Level 1" xr10:uid="{36DF28EC-B020-42A0-A34C-1235BC17B674}" cache="Slicer_Stock_Option_Level" caption="Stock Option Level"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9EC1A-883A-4CEB-AC79-978B90416F1D}" name="Table2" displayName="Table2" ref="D3:E12" totalsRowShown="0">
  <autoFilter ref="D3:E12" xr:uid="{8B29EC1A-883A-4CEB-AC79-978B90416F1D}"/>
  <tableColumns count="2">
    <tableColumn id="1" xr3:uid="{ED73EE3E-0B45-491C-B881-B53E27E303D7}" name="Job Role" dataDxfId="20"/>
    <tableColumn id="2" xr3:uid="{4DB57757-2982-4B91-B251-139A71EEAC32}" name="Attrition"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A78CB9-D704-4C7C-8AF4-8C8F03D61149}" name="Table3" displayName="Table3" ref="E3:F6" totalsRowShown="0">
  <autoFilter ref="E3:F6" xr:uid="{C6A78CB9-D704-4C7C-8AF4-8C8F03D61149}"/>
  <tableColumns count="2">
    <tableColumn id="1" xr3:uid="{026254E9-7FCA-42A8-BC46-D86A38B40DCF}" name="Martial Status" dataDxfId="18"/>
    <tableColumn id="2" xr3:uid="{DA173FB3-C7FE-4FBE-A4F6-C218D184AF0E}" name="Attrition"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3A9B16-E120-4CF7-99FC-71C850E10045}" name="Table_1" displayName="Table_1" ref="A1:AR1471" tableType="queryTable" totalsRowShown="0">
  <autoFilter ref="A1:AR1471" xr:uid="{DD3A9B16-E120-4CF7-99FC-71C850E10045}"/>
  <tableColumns count="44">
    <tableColumn id="1" xr3:uid="{9F68CB7D-9053-4BCF-AE40-D0F83AEA0C54}" uniqueName="1" name="Attrition" queryTableFieldId="1" dataDxfId="16"/>
    <tableColumn id="2" xr3:uid="{7111D420-B8CB-4820-A8E9-B1FD3A2AD1DB}" uniqueName="2" name="Business Travel" queryTableFieldId="2" dataDxfId="15"/>
    <tableColumn id="3" xr3:uid="{6F06F0AE-4C1E-4C6A-896D-7212F8B530DE}" uniqueName="3" name="CF_age band" queryTableFieldId="3" dataDxfId="14"/>
    <tableColumn id="4" xr3:uid="{D3A4D324-49C9-447B-A022-A9E3DF506122}" uniqueName="4" name="CF_attrition label" queryTableFieldId="4" dataDxfId="13"/>
    <tableColumn id="5" xr3:uid="{2988CA66-4C83-458F-90F6-A04CB4930D72}" uniqueName="5" name="Department" queryTableFieldId="5" dataDxfId="12"/>
    <tableColumn id="6" xr3:uid="{5A1413DC-24E9-461E-A74E-F05C0EA502F7}" uniqueName="6" name="Education Field" queryTableFieldId="6" dataDxfId="11"/>
    <tableColumn id="7" xr3:uid="{75F7FCC2-38EF-4E50-A497-0B0214D8E7A9}" uniqueName="7" name="emp no" queryTableFieldId="7" dataDxfId="10"/>
    <tableColumn id="8" xr3:uid="{1485D2F7-11AE-4219-8B1B-9719DB29076C}" uniqueName="8" name="Employee Number" queryTableFieldId="8"/>
    <tableColumn id="9" xr3:uid="{CD564843-0F59-42AD-A39B-5509C5AC4A8F}" uniqueName="9" name="Gender" queryTableFieldId="9" dataDxfId="9"/>
    <tableColumn id="10" xr3:uid="{72C2B2E9-4912-485C-BA46-6991F7710049}" uniqueName="10" name="Job Role" queryTableFieldId="10" dataDxfId="8"/>
    <tableColumn id="11" xr3:uid="{9BC6E76F-430E-4A56-98A5-708CFD6C81C5}" uniqueName="11" name="Marital Status" queryTableFieldId="11" dataDxfId="7"/>
    <tableColumn id="12" xr3:uid="{274CEC3C-20D8-4EC4-A65C-F6152C414B0C}" uniqueName="12" name="Over Time" queryTableFieldId="12" dataDxfId="6"/>
    <tableColumn id="13" xr3:uid="{3B677CB9-710F-4FB9-B93C-66C733D68E8F}" uniqueName="13" name="Over18" queryTableFieldId="13" dataDxfId="5"/>
    <tableColumn id="14" xr3:uid="{E2BC0AF2-24E8-420A-A044-190DBC6C7901}" uniqueName="14" name="Training Times Last Year" queryTableFieldId="14"/>
    <tableColumn id="15" xr3:uid="{8BC82AFC-25C8-4A3A-8524-BC88E15E910F}" uniqueName="15" name="-2" queryTableFieldId="15"/>
    <tableColumn id="16" xr3:uid="{674A8CCB-25BA-4ADF-989C-8769217BC5E1}" uniqueName="16" name="0" queryTableFieldId="16"/>
    <tableColumn id="17" xr3:uid="{1C1CC40A-CDF8-4C77-A139-D2AEAFCD2A9F}" uniqueName="17" name="Age" queryTableFieldId="17"/>
    <tableColumn id="18" xr3:uid="{F5CC0CE6-CAB5-438D-82BD-F57E64422570}" uniqueName="18" name="CF_attrition count" queryTableFieldId="18"/>
    <tableColumn id="19" xr3:uid="{D9F9B8EB-19A9-4667-B7EE-5795B98EDD12}" uniqueName="19" name="CF_attrition counts" queryTableFieldId="19"/>
    <tableColumn id="20" xr3:uid="{5B6DCAEF-1407-4BD4-8EBA-B4D42077AAAA}" uniqueName="20" name="CF_attrition rate" queryTableFieldId="20"/>
    <tableColumn id="21" xr3:uid="{771B9423-EE3D-4029-9D84-21CEAA4461D8}" uniqueName="21" name="CF_current Employee" queryTableFieldId="21"/>
    <tableColumn id="22" xr3:uid="{0B7BB76B-F34F-43AD-B32B-4E9EA1BEF53C}" uniqueName="22" name="Daily Rate" queryTableFieldId="22"/>
    <tableColumn id="23" xr3:uid="{F82B4C74-AC55-4911-8236-00721C78FDFE}" uniqueName="23" name="Distance From Home" queryTableFieldId="23"/>
    <tableColumn id="24" xr3:uid="{4565E956-6136-4015-A849-C063AF87F295}" uniqueName="24" name="Education" queryTableFieldId="24" dataDxfId="4"/>
    <tableColumn id="25" xr3:uid="{033882FC-F8D9-400F-95B1-566D9697F6DC}" uniqueName="25" name="Employee Count" queryTableFieldId="25"/>
    <tableColumn id="26" xr3:uid="{E00F2AF5-2A17-4DEC-B150-BE5849DFFC0D}" uniqueName="26" name="Environment Satisfaction" queryTableFieldId="26"/>
    <tableColumn id="27" xr3:uid="{6C167F9E-0BF6-49DC-8D5E-6E976F90F2F0}" uniqueName="27" name="Hourly Rate" queryTableFieldId="27"/>
    <tableColumn id="28" xr3:uid="{371F8BC0-F1EB-4CAD-A997-3119837F5D49}" uniqueName="28" name="Job Involvement" queryTableFieldId="28"/>
    <tableColumn id="29" xr3:uid="{9FAF9990-E577-4B5F-A050-14676970595C}" uniqueName="29" name="Job Level" queryTableFieldId="29"/>
    <tableColumn id="30" xr3:uid="{1CA280A6-6C06-449B-94ED-43938C9FC130}" uniqueName="30" name="Job Satisfaction" queryTableFieldId="30"/>
    <tableColumn id="31" xr3:uid="{6DAC489A-6918-42D3-9A65-53B1FDDDE4BA}" uniqueName="31" name="Monthly Income" queryTableFieldId="31" dataDxfId="3"/>
    <tableColumn id="32" xr3:uid="{1DB1E7DD-4AF4-477C-8B34-33F8BAA4D62B}" uniqueName="32" name="Monthly Rate" queryTableFieldId="32" dataDxfId="2"/>
    <tableColumn id="33" xr3:uid="{D7FA7FD6-AE0F-48D7-B63F-E953B73B6EC1}" uniqueName="33" name="Num Companies Worked" queryTableFieldId="33"/>
    <tableColumn id="34" xr3:uid="{D9682C3A-2BA9-40CE-87FD-716486C1123E}" uniqueName="34" name="Percent Salary Hike" queryTableFieldId="34" dataCellStyle="Percent"/>
    <tableColumn id="35" xr3:uid="{8E74D3DE-CEDC-4112-A2D0-985AD5A07DD5}" uniqueName="35" name="Performance Rating" queryTableFieldId="35"/>
    <tableColumn id="36" xr3:uid="{855AF437-20A8-4713-9EAB-08521B38C263}" uniqueName="36" name="Relationship Satisfaction" queryTableFieldId="36"/>
    <tableColumn id="37" xr3:uid="{3184B1E4-1A5E-4AEA-8808-816B7560B460}" uniqueName="37" name="Standard Hours" queryTableFieldId="37"/>
    <tableColumn id="38" xr3:uid="{D11B963B-D532-467C-B89F-66870C91B4A6}" uniqueName="38" name="Stock Option Level" queryTableFieldId="38"/>
    <tableColumn id="39" xr3:uid="{9139163C-A5A7-4C45-A5FD-2EA1C0923D53}" uniqueName="39" name="Total Working Years" queryTableFieldId="39"/>
    <tableColumn id="40" xr3:uid="{3A5831E5-4909-467D-A73B-FE414271DD4D}" uniqueName="40" name="Work Life Balance" queryTableFieldId="40"/>
    <tableColumn id="41" xr3:uid="{DC1CD258-CBC0-4950-A03E-8B308B80B228}" uniqueName="41" name="Years At Company" queryTableFieldId="41"/>
    <tableColumn id="42" xr3:uid="{8A28D917-24BD-4985-8396-D8114926F246}" uniqueName="42" name="Years In Current Role" queryTableFieldId="42"/>
    <tableColumn id="43" xr3:uid="{8EFF0A89-E792-4BB5-8C0F-DF1C9C05E7A4}" uniqueName="43" name="Years Since Last Promotion" queryTableFieldId="43"/>
    <tableColumn id="44" xr3:uid="{6D940322-4DE9-4CAA-92EA-5A30D9965D5C}"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CDE1-927A-415E-AD79-2817D2ECDCBA}">
  <dimension ref="A3:E8"/>
  <sheetViews>
    <sheetView zoomScaleNormal="100" workbookViewId="0">
      <selection activeCell="A7" sqref="A7"/>
    </sheetView>
  </sheetViews>
  <sheetFormatPr defaultRowHeight="14.4" x14ac:dyDescent="0.3"/>
  <cols>
    <col min="1" max="1" width="24.77734375" bestFit="1" customWidth="1"/>
    <col min="2" max="2" width="22.88671875" bestFit="1" customWidth="1"/>
    <col min="3" max="3" width="13.88671875" bestFit="1" customWidth="1"/>
  </cols>
  <sheetData>
    <row r="3" spans="1:5" x14ac:dyDescent="0.3">
      <c r="A3" t="s">
        <v>1554</v>
      </c>
      <c r="B3" t="s">
        <v>1556</v>
      </c>
      <c r="C3" t="s">
        <v>1555</v>
      </c>
    </row>
    <row r="4" spans="1:5" x14ac:dyDescent="0.3">
      <c r="A4" s="10">
        <v>85</v>
      </c>
      <c r="B4" s="10">
        <v>15</v>
      </c>
      <c r="C4" s="3">
        <v>36.752941176470586</v>
      </c>
    </row>
    <row r="6" spans="1:5" ht="43.2" x14ac:dyDescent="0.3">
      <c r="A6" t="s">
        <v>1557</v>
      </c>
      <c r="B6" t="s">
        <v>1558</v>
      </c>
      <c r="C6" t="s">
        <v>1559</v>
      </c>
      <c r="D6" s="4" t="s">
        <v>1560</v>
      </c>
      <c r="E6" s="4" t="s">
        <v>1561</v>
      </c>
    </row>
    <row r="7" spans="1:5" x14ac:dyDescent="0.3">
      <c r="A7">
        <f>GETPIVOTDATA("Count of Employee Number",$A$3)</f>
        <v>85</v>
      </c>
      <c r="B7">
        <f>GETPIVOTDATA("Sum of CF_attrition count",$A$3)</f>
        <v>15</v>
      </c>
      <c r="C7" s="3">
        <f>GETPIVOTDATA("Average of Age",$A$3)</f>
        <v>36.752941176470586</v>
      </c>
      <c r="D7">
        <f>A7-B7</f>
        <v>70</v>
      </c>
      <c r="E7" s="5">
        <f>B7/A7</f>
        <v>0.17647058823529413</v>
      </c>
    </row>
    <row r="8" spans="1:5" x14ac:dyDescent="0.3">
      <c r="E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E7EE-4AE0-4D8B-8F4B-24E79E9ED5C8}">
  <dimension ref="A3:B6"/>
  <sheetViews>
    <sheetView topLeftCell="A4" workbookViewId="0">
      <selection activeCell="O20" sqref="O20"/>
    </sheetView>
  </sheetViews>
  <sheetFormatPr defaultRowHeight="14.4" x14ac:dyDescent="0.3"/>
  <cols>
    <col min="1" max="1" width="12.5546875" bestFit="1" customWidth="1"/>
    <col min="2" max="2" width="15" bestFit="1" customWidth="1"/>
  </cols>
  <sheetData>
    <row r="3" spans="1:2" x14ac:dyDescent="0.3">
      <c r="A3" s="6" t="s">
        <v>1563</v>
      </c>
      <c r="B3" t="s">
        <v>1562</v>
      </c>
    </row>
    <row r="4" spans="1:2" x14ac:dyDescent="0.3">
      <c r="A4" s="7" t="s">
        <v>51</v>
      </c>
      <c r="B4" s="10">
        <v>34</v>
      </c>
    </row>
    <row r="5" spans="1:2" x14ac:dyDescent="0.3">
      <c r="A5" s="7" t="s">
        <v>62</v>
      </c>
      <c r="B5" s="10">
        <v>51</v>
      </c>
    </row>
    <row r="6" spans="1:2" x14ac:dyDescent="0.3">
      <c r="A6" s="7" t="s">
        <v>1564</v>
      </c>
      <c r="B6" s="10">
        <v>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02FF-DB98-4394-B825-16584C0A3EA4}">
  <dimension ref="A3:B10"/>
  <sheetViews>
    <sheetView workbookViewId="0">
      <selection activeCell="A21" sqref="A21"/>
    </sheetView>
  </sheetViews>
  <sheetFormatPr defaultRowHeight="14.4" x14ac:dyDescent="0.3"/>
  <cols>
    <col min="1" max="1" width="15.6640625" bestFit="1" customWidth="1"/>
    <col min="2" max="2" width="24.77734375" bestFit="1" customWidth="1"/>
  </cols>
  <sheetData>
    <row r="3" spans="1:2" x14ac:dyDescent="0.3">
      <c r="A3" s="6" t="s">
        <v>1563</v>
      </c>
      <c r="B3" t="s">
        <v>1554</v>
      </c>
    </row>
    <row r="4" spans="1:2" x14ac:dyDescent="0.3">
      <c r="A4" s="7" t="s">
        <v>163</v>
      </c>
      <c r="B4" s="10">
        <v>4</v>
      </c>
    </row>
    <row r="5" spans="1:2" x14ac:dyDescent="0.3">
      <c r="A5" s="7" t="s">
        <v>49</v>
      </c>
      <c r="B5" s="10">
        <v>29</v>
      </c>
    </row>
    <row r="6" spans="1:2" x14ac:dyDescent="0.3">
      <c r="A6" s="7" t="s">
        <v>106</v>
      </c>
      <c r="B6" s="10">
        <v>9</v>
      </c>
    </row>
    <row r="7" spans="1:2" x14ac:dyDescent="0.3">
      <c r="A7" s="7" t="s">
        <v>72</v>
      </c>
      <c r="B7" s="10">
        <v>36</v>
      </c>
    </row>
    <row r="8" spans="1:2" x14ac:dyDescent="0.3">
      <c r="A8" s="7" t="s">
        <v>66</v>
      </c>
      <c r="B8" s="10">
        <v>2</v>
      </c>
    </row>
    <row r="9" spans="1:2" x14ac:dyDescent="0.3">
      <c r="A9" s="7" t="s">
        <v>113</v>
      </c>
      <c r="B9" s="10">
        <v>5</v>
      </c>
    </row>
    <row r="10" spans="1:2" x14ac:dyDescent="0.3">
      <c r="A10" s="7" t="s">
        <v>1564</v>
      </c>
      <c r="B10" s="10">
        <v>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956E-D049-41E2-9A28-4EE2B3BD3EBB}">
  <dimension ref="A3:B10"/>
  <sheetViews>
    <sheetView workbookViewId="0">
      <selection activeCell="I22" sqref="I22"/>
    </sheetView>
  </sheetViews>
  <sheetFormatPr defaultRowHeight="14.4" x14ac:dyDescent="0.3"/>
  <cols>
    <col min="1" max="1" width="15.6640625" bestFit="1" customWidth="1"/>
    <col min="2" max="2" width="22.88671875" bestFit="1" customWidth="1"/>
  </cols>
  <sheetData>
    <row r="3" spans="1:2" x14ac:dyDescent="0.3">
      <c r="A3" s="6" t="s">
        <v>1563</v>
      </c>
      <c r="B3" t="s">
        <v>1556</v>
      </c>
    </row>
    <row r="4" spans="1:2" x14ac:dyDescent="0.3">
      <c r="A4" s="7" t="s">
        <v>163</v>
      </c>
      <c r="B4" s="10">
        <v>2</v>
      </c>
    </row>
    <row r="5" spans="1:2" x14ac:dyDescent="0.3">
      <c r="A5" s="7" t="s">
        <v>49</v>
      </c>
      <c r="B5" s="10">
        <v>4</v>
      </c>
    </row>
    <row r="6" spans="1:2" x14ac:dyDescent="0.3">
      <c r="A6" s="7" t="s">
        <v>106</v>
      </c>
      <c r="B6" s="10">
        <v>4</v>
      </c>
    </row>
    <row r="7" spans="1:2" x14ac:dyDescent="0.3">
      <c r="A7" s="7" t="s">
        <v>72</v>
      </c>
      <c r="B7" s="10">
        <v>5</v>
      </c>
    </row>
    <row r="8" spans="1:2" x14ac:dyDescent="0.3">
      <c r="A8" s="7" t="s">
        <v>66</v>
      </c>
      <c r="B8" s="10">
        <v>0</v>
      </c>
    </row>
    <row r="9" spans="1:2" x14ac:dyDescent="0.3">
      <c r="A9" s="7" t="s">
        <v>113</v>
      </c>
      <c r="B9" s="10">
        <v>0</v>
      </c>
    </row>
    <row r="10" spans="1:2" x14ac:dyDescent="0.3">
      <c r="A10" s="7" t="s">
        <v>1564</v>
      </c>
      <c r="B10" s="10">
        <v>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CE7C7-00D1-4661-AAE5-C36230CD92C4}">
  <dimension ref="A3:E13"/>
  <sheetViews>
    <sheetView workbookViewId="0">
      <selection activeCell="E12" sqref="E12"/>
    </sheetView>
  </sheetViews>
  <sheetFormatPr defaultRowHeight="14.4" x14ac:dyDescent="0.3"/>
  <cols>
    <col min="1" max="2" width="22.88671875" bestFit="1" customWidth="1"/>
    <col min="4" max="4" width="22.77734375" customWidth="1"/>
    <col min="5" max="5" width="9.88671875" customWidth="1"/>
  </cols>
  <sheetData>
    <row r="3" spans="1:5" x14ac:dyDescent="0.3">
      <c r="A3" s="6" t="s">
        <v>1563</v>
      </c>
      <c r="B3" t="s">
        <v>1556</v>
      </c>
      <c r="D3" t="s">
        <v>9</v>
      </c>
      <c r="E3" t="s">
        <v>0</v>
      </c>
    </row>
    <row r="4" spans="1:5" x14ac:dyDescent="0.3">
      <c r="A4" s="7" t="s">
        <v>83</v>
      </c>
      <c r="B4" s="10">
        <v>1</v>
      </c>
      <c r="D4" s="7" t="s">
        <v>83</v>
      </c>
      <c r="E4">
        <f>GETPIVOTDATA("CF_attrition count",$A$3,"Job Role","Healthcare Representative")</f>
        <v>1</v>
      </c>
    </row>
    <row r="5" spans="1:5" x14ac:dyDescent="0.3">
      <c r="A5" s="7" t="s">
        <v>163</v>
      </c>
      <c r="B5" s="10">
        <v>2</v>
      </c>
      <c r="D5" s="7" t="s">
        <v>163</v>
      </c>
      <c r="E5">
        <f>GETPIVOTDATA("CF_attrition count",$A$3,"Job Role","Human Resources")</f>
        <v>2</v>
      </c>
    </row>
    <row r="6" spans="1:5" x14ac:dyDescent="0.3">
      <c r="A6" s="7" t="s">
        <v>68</v>
      </c>
      <c r="B6" s="10">
        <v>2</v>
      </c>
      <c r="D6" s="7" t="s">
        <v>68</v>
      </c>
      <c r="E6">
        <f>GETPIVOTDATA("CF_attrition count",$A$3,"Job Role","Laboratory Technician")</f>
        <v>2</v>
      </c>
    </row>
    <row r="7" spans="1:5" x14ac:dyDescent="0.3">
      <c r="A7" s="7" t="s">
        <v>95</v>
      </c>
      <c r="B7" s="10">
        <v>0</v>
      </c>
      <c r="D7" s="7" t="s">
        <v>95</v>
      </c>
      <c r="E7">
        <f>GETPIVOTDATA("CF_attrition count",$A$3,"Job Role","Manager")</f>
        <v>0</v>
      </c>
    </row>
    <row r="8" spans="1:5" x14ac:dyDescent="0.3">
      <c r="A8" s="7" t="s">
        <v>81</v>
      </c>
      <c r="B8" s="10">
        <v>0</v>
      </c>
      <c r="D8" s="7" t="s">
        <v>81</v>
      </c>
      <c r="E8">
        <f>GETPIVOTDATA("CF_attrition count",$A$3,"Job Role","Manufacturing Director")</f>
        <v>0</v>
      </c>
    </row>
    <row r="9" spans="1:5" x14ac:dyDescent="0.3">
      <c r="A9" s="7" t="s">
        <v>101</v>
      </c>
      <c r="B9" s="10">
        <v>0</v>
      </c>
      <c r="D9" s="7" t="s">
        <v>101</v>
      </c>
      <c r="E9">
        <f>GETPIVOTDATA("CF_attrition count",$A$3,"Job Role","Research Director")</f>
        <v>0</v>
      </c>
    </row>
    <row r="10" spans="1:5" x14ac:dyDescent="0.3">
      <c r="A10" s="7" t="s">
        <v>63</v>
      </c>
      <c r="B10" s="10">
        <v>4</v>
      </c>
      <c r="D10" s="7" t="s">
        <v>63</v>
      </c>
      <c r="E10">
        <f>GETPIVOTDATA("CF_attrition count",$A$3,"Job Role","Research Scientist")</f>
        <v>4</v>
      </c>
    </row>
    <row r="11" spans="1:5" x14ac:dyDescent="0.3">
      <c r="A11" s="7" t="s">
        <v>52</v>
      </c>
      <c r="B11" s="10">
        <v>4</v>
      </c>
      <c r="D11" s="7" t="s">
        <v>52</v>
      </c>
      <c r="E11">
        <f>GETPIVOTDATA("CF_attrition count",$A$3,"Job Role","Sales Executive")</f>
        <v>4</v>
      </c>
    </row>
    <row r="12" spans="1:5" x14ac:dyDescent="0.3">
      <c r="A12" s="7" t="s">
        <v>99</v>
      </c>
      <c r="B12" s="10">
        <v>2</v>
      </c>
      <c r="D12" s="7" t="s">
        <v>99</v>
      </c>
      <c r="E12">
        <f>GETPIVOTDATA("CF_attrition count",$A$3,"Job Role","Sales Representative")</f>
        <v>2</v>
      </c>
    </row>
    <row r="13" spans="1:5" x14ac:dyDescent="0.3">
      <c r="A13" s="7" t="s">
        <v>1564</v>
      </c>
      <c r="B13" s="10">
        <v>15</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E3E1-51BD-441A-ADF1-B25F2C8A612D}">
  <dimension ref="A3:B7"/>
  <sheetViews>
    <sheetView workbookViewId="0">
      <selection activeCell="M18" sqref="M18"/>
    </sheetView>
  </sheetViews>
  <sheetFormatPr defaultRowHeight="14.4" x14ac:dyDescent="0.3"/>
  <cols>
    <col min="1" max="1" width="12.5546875" bestFit="1" customWidth="1"/>
    <col min="2" max="2" width="22.88671875" bestFit="1" customWidth="1"/>
  </cols>
  <sheetData>
    <row r="3" spans="1:2" x14ac:dyDescent="0.3">
      <c r="A3" s="6" t="s">
        <v>1563</v>
      </c>
      <c r="B3" t="s">
        <v>1556</v>
      </c>
    </row>
    <row r="4" spans="1:2" x14ac:dyDescent="0.3">
      <c r="A4" s="7" t="s">
        <v>161</v>
      </c>
      <c r="B4" s="10">
        <v>2</v>
      </c>
    </row>
    <row r="5" spans="1:2" x14ac:dyDescent="0.3">
      <c r="A5" s="7" t="s">
        <v>60</v>
      </c>
      <c r="B5" s="10">
        <v>7</v>
      </c>
    </row>
    <row r="6" spans="1:2" x14ac:dyDescent="0.3">
      <c r="A6" s="7" t="s">
        <v>48</v>
      </c>
      <c r="B6" s="10">
        <v>6</v>
      </c>
    </row>
    <row r="7" spans="1:2" x14ac:dyDescent="0.3">
      <c r="A7" s="7" t="s">
        <v>1564</v>
      </c>
      <c r="B7" s="10">
        <v>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B86F2-3EBC-433B-9645-FF60ED88E291}">
  <dimension ref="A3:F9"/>
  <sheetViews>
    <sheetView workbookViewId="0">
      <selection activeCell="P19" sqref="P19"/>
    </sheetView>
  </sheetViews>
  <sheetFormatPr defaultRowHeight="14.4" x14ac:dyDescent="0.3"/>
  <cols>
    <col min="1" max="1" width="12.5546875" bestFit="1" customWidth="1"/>
    <col min="2" max="2" width="22.88671875" bestFit="1" customWidth="1"/>
  </cols>
  <sheetData>
    <row r="3" spans="1:6" x14ac:dyDescent="0.3">
      <c r="A3" s="6" t="s">
        <v>1563</v>
      </c>
      <c r="B3" t="s">
        <v>1556</v>
      </c>
    </row>
    <row r="4" spans="1:6" x14ac:dyDescent="0.3">
      <c r="A4" s="7" t="s">
        <v>69</v>
      </c>
      <c r="B4" s="10">
        <v>9</v>
      </c>
      <c r="E4" s="7" t="s">
        <v>69</v>
      </c>
      <c r="F4">
        <v>112</v>
      </c>
    </row>
    <row r="5" spans="1:6" x14ac:dyDescent="0.3">
      <c r="A5" s="7" t="s">
        <v>46</v>
      </c>
      <c r="B5" s="10">
        <v>3</v>
      </c>
      <c r="E5" s="7" t="s">
        <v>46</v>
      </c>
      <c r="F5">
        <v>51</v>
      </c>
    </row>
    <row r="6" spans="1:6" x14ac:dyDescent="0.3">
      <c r="A6" s="7" t="s">
        <v>58</v>
      </c>
      <c r="B6" s="10">
        <v>2</v>
      </c>
      <c r="E6" s="7" t="s">
        <v>58</v>
      </c>
      <c r="F6">
        <v>25</v>
      </c>
    </row>
    <row r="7" spans="1:6" x14ac:dyDescent="0.3">
      <c r="A7" s="7" t="s">
        <v>75</v>
      </c>
      <c r="B7" s="10">
        <v>1</v>
      </c>
      <c r="E7" s="7" t="s">
        <v>75</v>
      </c>
      <c r="F7">
        <v>11</v>
      </c>
    </row>
    <row r="8" spans="1:6" x14ac:dyDescent="0.3">
      <c r="A8" s="7" t="s">
        <v>92</v>
      </c>
      <c r="B8" s="10">
        <v>0</v>
      </c>
      <c r="E8" s="7" t="s">
        <v>92</v>
      </c>
      <c r="F8">
        <v>38</v>
      </c>
    </row>
    <row r="9" spans="1:6" x14ac:dyDescent="0.3">
      <c r="A9" s="7" t="s">
        <v>1564</v>
      </c>
      <c r="B9" s="10">
        <v>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0A84-4DD3-4E2A-B817-F50802224E12}">
  <dimension ref="A3:F6"/>
  <sheetViews>
    <sheetView topLeftCell="A7" workbookViewId="0">
      <selection activeCell="F6" sqref="F6"/>
    </sheetView>
  </sheetViews>
  <sheetFormatPr defaultRowHeight="14.4" x14ac:dyDescent="0.3"/>
  <cols>
    <col min="1" max="1" width="12.5546875" bestFit="1" customWidth="1"/>
    <col min="2" max="2" width="22.88671875" bestFit="1" customWidth="1"/>
    <col min="5" max="5" width="14.5546875" customWidth="1"/>
    <col min="6" max="6" width="9.88671875" customWidth="1"/>
  </cols>
  <sheetData>
    <row r="3" spans="1:6" x14ac:dyDescent="0.3">
      <c r="A3" s="6" t="s">
        <v>1563</v>
      </c>
      <c r="B3" t="s">
        <v>1556</v>
      </c>
      <c r="E3" t="s">
        <v>1565</v>
      </c>
      <c r="F3" t="s">
        <v>0</v>
      </c>
    </row>
    <row r="4" spans="1:6" x14ac:dyDescent="0.3">
      <c r="A4" s="7" t="s">
        <v>79</v>
      </c>
      <c r="B4" s="10">
        <v>7</v>
      </c>
      <c r="E4" s="7" t="s">
        <v>79</v>
      </c>
      <c r="F4">
        <f>GETPIVOTDATA("CF_attrition count",$A$3,"Marital Status","Divorced")</f>
        <v>7</v>
      </c>
    </row>
    <row r="5" spans="1:6" x14ac:dyDescent="0.3">
      <c r="A5" s="7" t="s">
        <v>64</v>
      </c>
      <c r="B5" s="10">
        <v>8</v>
      </c>
      <c r="E5" s="7" t="s">
        <v>64</v>
      </c>
      <c r="F5">
        <f>GETPIVOTDATA("CF_attrition count",$A$3,"Marital Status","Married")</f>
        <v>8</v>
      </c>
    </row>
    <row r="6" spans="1:6" x14ac:dyDescent="0.3">
      <c r="A6" s="7" t="s">
        <v>1564</v>
      </c>
      <c r="B6" s="10">
        <v>15</v>
      </c>
      <c r="E6" s="7" t="s">
        <v>53</v>
      </c>
      <c r="F6" t="e">
        <f>GETPIVOTDATA("CF_attrition count",$A$3,"Marital Status","Single")</f>
        <v>#REF!</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9369E-0925-4530-9DC7-CC164CF32FD6}">
  <dimension ref="A2:AT2"/>
  <sheetViews>
    <sheetView showGridLines="0" tabSelected="1" zoomScale="44" zoomScaleNormal="44" workbookViewId="0">
      <selection activeCell="AD37" sqref="AD37"/>
    </sheetView>
  </sheetViews>
  <sheetFormatPr defaultRowHeight="14.4" x14ac:dyDescent="0.3"/>
  <sheetData>
    <row r="2" spans="1:46" ht="31.2" customHeight="1" x14ac:dyDescent="0.6">
      <c r="A2" s="9" t="s">
        <v>1566</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8"/>
      <c r="AG2" s="8"/>
      <c r="AH2" s="8"/>
      <c r="AI2" s="8"/>
      <c r="AJ2" s="8"/>
      <c r="AK2" s="8"/>
      <c r="AL2" s="8"/>
      <c r="AM2" s="8"/>
      <c r="AN2" s="8"/>
      <c r="AO2" s="8"/>
      <c r="AP2" s="8"/>
      <c r="AQ2" s="8"/>
      <c r="AR2" s="8"/>
      <c r="AS2" s="8"/>
      <c r="AT2" s="8"/>
    </row>
  </sheetData>
  <mergeCells count="2">
    <mergeCell ref="AF2:AT2"/>
    <mergeCell ref="A2:AE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A5EEF-FA45-4D24-BA61-1C6D8E37E3AC}">
  <dimension ref="A1"/>
  <sheetViews>
    <sheetView showGridLines="0" zoomScale="26" zoomScaleNormal="10" workbookViewId="0">
      <selection sqref="A1:AN242"/>
    </sheetView>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9730-DEA2-4295-9AC4-2D3059893CFC}">
  <dimension ref="A1:AR1471"/>
  <sheetViews>
    <sheetView topLeftCell="A2" workbookViewId="0">
      <selection activeCell="A2" sqref="A2:AR1471"/>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style="1" bestFit="1" customWidth="1"/>
    <col min="32" max="32" width="14.6640625" style="1" bestFit="1" customWidth="1"/>
    <col min="33" max="33" width="24.5546875" bestFit="1" customWidth="1"/>
    <col min="34" max="34" width="19.5546875" style="2"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1" t="s">
        <v>30</v>
      </c>
      <c r="AF1" s="1" t="s">
        <v>31</v>
      </c>
      <c r="AG1" t="s">
        <v>32</v>
      </c>
      <c r="AH1" s="2"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s="1">
        <v>5993</v>
      </c>
      <c r="AF2" s="1">
        <v>19479</v>
      </c>
      <c r="AG2">
        <v>8</v>
      </c>
      <c r="AH2" s="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s="1">
        <v>5130</v>
      </c>
      <c r="AF3" s="1">
        <v>24907</v>
      </c>
      <c r="AG3">
        <v>1</v>
      </c>
      <c r="AH3" s="2">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s="1">
        <v>2090</v>
      </c>
      <c r="AF4" s="1">
        <v>2396</v>
      </c>
      <c r="AG4">
        <v>6</v>
      </c>
      <c r="AH4" s="2">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s="1">
        <v>2909</v>
      </c>
      <c r="AF5" s="1">
        <v>23159</v>
      </c>
      <c r="AG5">
        <v>1</v>
      </c>
      <c r="AH5" s="2">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s="1">
        <v>3468</v>
      </c>
      <c r="AF6" s="1">
        <v>16632</v>
      </c>
      <c r="AG6">
        <v>9</v>
      </c>
      <c r="AH6" s="2">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s="1">
        <v>3068</v>
      </c>
      <c r="AF7" s="1">
        <v>11864</v>
      </c>
      <c r="AG7">
        <v>0</v>
      </c>
      <c r="AH7" s="2">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s="1">
        <v>2670</v>
      </c>
      <c r="AF8" s="1">
        <v>9964</v>
      </c>
      <c r="AG8">
        <v>4</v>
      </c>
      <c r="AH8" s="2">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s="1">
        <v>2693</v>
      </c>
      <c r="AF9" s="1">
        <v>13335</v>
      </c>
      <c r="AG9">
        <v>1</v>
      </c>
      <c r="AH9" s="2">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s="1">
        <v>9526</v>
      </c>
      <c r="AF10" s="1">
        <v>8787</v>
      </c>
      <c r="AG10">
        <v>0</v>
      </c>
      <c r="AH10" s="2">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s="1">
        <v>5237</v>
      </c>
      <c r="AF11" s="1">
        <v>16577</v>
      </c>
      <c r="AG11">
        <v>6</v>
      </c>
      <c r="AH11" s="2">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s="1">
        <v>2426</v>
      </c>
      <c r="AF12" s="1">
        <v>16479</v>
      </c>
      <c r="AG12">
        <v>0</v>
      </c>
      <c r="AH12" s="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s="1">
        <v>4193</v>
      </c>
      <c r="AF13" s="1">
        <v>12682</v>
      </c>
      <c r="AG13">
        <v>0</v>
      </c>
      <c r="AH13" s="2">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s="1">
        <v>2911</v>
      </c>
      <c r="AF14" s="1">
        <v>15170</v>
      </c>
      <c r="AG14">
        <v>1</v>
      </c>
      <c r="AH14" s="2">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s="1">
        <v>2661</v>
      </c>
      <c r="AF15" s="1">
        <v>8758</v>
      </c>
      <c r="AG15">
        <v>0</v>
      </c>
      <c r="AH15" s="2">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s="1">
        <v>2028</v>
      </c>
      <c r="AF16" s="1">
        <v>12947</v>
      </c>
      <c r="AG16">
        <v>5</v>
      </c>
      <c r="AH16" s="2">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s="1">
        <v>9980</v>
      </c>
      <c r="AF17" s="1">
        <v>10195</v>
      </c>
      <c r="AG17">
        <v>1</v>
      </c>
      <c r="AH17" s="2">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s="1">
        <v>3298</v>
      </c>
      <c r="AF18" s="1">
        <v>15053</v>
      </c>
      <c r="AG18">
        <v>0</v>
      </c>
      <c r="AH18" s="2">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s="1">
        <v>2935</v>
      </c>
      <c r="AF19" s="1">
        <v>7324</v>
      </c>
      <c r="AG19">
        <v>1</v>
      </c>
      <c r="AH19" s="2">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s="1">
        <v>15427</v>
      </c>
      <c r="AF20" s="1">
        <v>22021</v>
      </c>
      <c r="AG20">
        <v>2</v>
      </c>
      <c r="AH20" s="2">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s="1">
        <v>3944</v>
      </c>
      <c r="AF21" s="1">
        <v>4306</v>
      </c>
      <c r="AG21">
        <v>5</v>
      </c>
      <c r="AH21" s="2">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s="1">
        <v>4011</v>
      </c>
      <c r="AF22" s="1">
        <v>8232</v>
      </c>
      <c r="AG22">
        <v>0</v>
      </c>
      <c r="AH22" s="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s="1">
        <v>3407</v>
      </c>
      <c r="AF23" s="1">
        <v>6986</v>
      </c>
      <c r="AG23">
        <v>7</v>
      </c>
      <c r="AH23" s="2">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s="1">
        <v>11994</v>
      </c>
      <c r="AF24" s="1">
        <v>21293</v>
      </c>
      <c r="AG24">
        <v>0</v>
      </c>
      <c r="AH24" s="2">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s="1">
        <v>1232</v>
      </c>
      <c r="AF25" s="1">
        <v>19281</v>
      </c>
      <c r="AG25">
        <v>1</v>
      </c>
      <c r="AH25" s="2">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s="1">
        <v>2960</v>
      </c>
      <c r="AF26" s="1">
        <v>17102</v>
      </c>
      <c r="AG26">
        <v>2</v>
      </c>
      <c r="AH26" s="2">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s="1">
        <v>19094</v>
      </c>
      <c r="AF27" s="1">
        <v>10735</v>
      </c>
      <c r="AG27">
        <v>4</v>
      </c>
      <c r="AH27" s="2">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s="1">
        <v>3919</v>
      </c>
      <c r="AF28" s="1">
        <v>4681</v>
      </c>
      <c r="AG28">
        <v>1</v>
      </c>
      <c r="AH28" s="2">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s="1">
        <v>6825</v>
      </c>
      <c r="AF29" s="1">
        <v>21173</v>
      </c>
      <c r="AG29">
        <v>0</v>
      </c>
      <c r="AH29" s="2">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s="1">
        <v>10248</v>
      </c>
      <c r="AF30" s="1">
        <v>2094</v>
      </c>
      <c r="AG30">
        <v>3</v>
      </c>
      <c r="AH30" s="2">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s="1">
        <v>18947</v>
      </c>
      <c r="AF31" s="1">
        <v>22822</v>
      </c>
      <c r="AG31">
        <v>3</v>
      </c>
      <c r="AH31" s="2">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s="1">
        <v>2496</v>
      </c>
      <c r="AF32" s="1">
        <v>6670</v>
      </c>
      <c r="AG32">
        <v>4</v>
      </c>
      <c r="AH32" s="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s="1">
        <v>6465</v>
      </c>
      <c r="AF33" s="1">
        <v>19121</v>
      </c>
      <c r="AG33">
        <v>2</v>
      </c>
      <c r="AH33" s="2">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s="1">
        <v>2206</v>
      </c>
      <c r="AF34" s="1">
        <v>16117</v>
      </c>
      <c r="AG34">
        <v>1</v>
      </c>
      <c r="AH34" s="2">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s="1">
        <v>2086</v>
      </c>
      <c r="AF35" s="1">
        <v>3335</v>
      </c>
      <c r="AG35">
        <v>3</v>
      </c>
      <c r="AH35" s="2">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s="1">
        <v>2293</v>
      </c>
      <c r="AF36" s="1">
        <v>3020</v>
      </c>
      <c r="AG36">
        <v>2</v>
      </c>
      <c r="AH36" s="2">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s="1">
        <v>2645</v>
      </c>
      <c r="AF37" s="1">
        <v>21923</v>
      </c>
      <c r="AG37">
        <v>1</v>
      </c>
      <c r="AH37" s="2">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s="1">
        <v>2683</v>
      </c>
      <c r="AF38" s="1">
        <v>3810</v>
      </c>
      <c r="AG38">
        <v>1</v>
      </c>
      <c r="AH38" s="2">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s="1">
        <v>2014</v>
      </c>
      <c r="AF39" s="1">
        <v>9687</v>
      </c>
      <c r="AG39">
        <v>1</v>
      </c>
      <c r="AH39" s="2">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s="1">
        <v>3419</v>
      </c>
      <c r="AF40" s="1">
        <v>13072</v>
      </c>
      <c r="AG40">
        <v>9</v>
      </c>
      <c r="AH40" s="2">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s="1">
        <v>5376</v>
      </c>
      <c r="AF41" s="1">
        <v>3193</v>
      </c>
      <c r="AG41">
        <v>2</v>
      </c>
      <c r="AH41" s="2">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s="1">
        <v>1951</v>
      </c>
      <c r="AF42" s="1">
        <v>10910</v>
      </c>
      <c r="AG42">
        <v>1</v>
      </c>
      <c r="AH42" s="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s="1">
        <v>2341</v>
      </c>
      <c r="AF43" s="1">
        <v>19715</v>
      </c>
      <c r="AG43">
        <v>1</v>
      </c>
      <c r="AH43" s="2">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s="1">
        <v>2293</v>
      </c>
      <c r="AF44" s="1">
        <v>10558</v>
      </c>
      <c r="AG44">
        <v>1</v>
      </c>
      <c r="AH44" s="2">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s="1">
        <v>8726</v>
      </c>
      <c r="AF45" s="1">
        <v>2975</v>
      </c>
      <c r="AG45">
        <v>1</v>
      </c>
      <c r="AH45" s="2">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s="1">
        <v>4011</v>
      </c>
      <c r="AF46" s="1">
        <v>10781</v>
      </c>
      <c r="AG46">
        <v>1</v>
      </c>
      <c r="AH46" s="2">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s="1">
        <v>19545</v>
      </c>
      <c r="AF47" s="1">
        <v>16280</v>
      </c>
      <c r="AG47">
        <v>1</v>
      </c>
      <c r="AH47" s="2">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s="1">
        <v>4568</v>
      </c>
      <c r="AF48" s="1">
        <v>10034</v>
      </c>
      <c r="AG48">
        <v>0</v>
      </c>
      <c r="AH48" s="2">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s="1">
        <v>3022</v>
      </c>
      <c r="AF49" s="1">
        <v>10227</v>
      </c>
      <c r="AG49">
        <v>4</v>
      </c>
      <c r="AH49" s="2">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s="1">
        <v>5772</v>
      </c>
      <c r="AF50" s="1">
        <v>20445</v>
      </c>
      <c r="AG50">
        <v>4</v>
      </c>
      <c r="AH50" s="2">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s="1">
        <v>2269</v>
      </c>
      <c r="AF51" s="1">
        <v>4892</v>
      </c>
      <c r="AG51">
        <v>1</v>
      </c>
      <c r="AH51" s="2">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s="1">
        <v>5381</v>
      </c>
      <c r="AF52" s="1">
        <v>19294</v>
      </c>
      <c r="AG52">
        <v>9</v>
      </c>
      <c r="AH52" s="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s="1">
        <v>3441</v>
      </c>
      <c r="AF53" s="1">
        <v>11179</v>
      </c>
      <c r="AG53">
        <v>1</v>
      </c>
      <c r="AH53" s="2">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s="1">
        <v>5454</v>
      </c>
      <c r="AF54" s="1">
        <v>4009</v>
      </c>
      <c r="AG54">
        <v>5</v>
      </c>
      <c r="AH54" s="2">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s="1">
        <v>9884</v>
      </c>
      <c r="AF55" s="1">
        <v>8302</v>
      </c>
      <c r="AG55">
        <v>2</v>
      </c>
      <c r="AH55" s="2">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s="1">
        <v>4157</v>
      </c>
      <c r="AF56" s="1">
        <v>21436</v>
      </c>
      <c r="AG56">
        <v>7</v>
      </c>
      <c r="AH56" s="2">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s="1">
        <v>13458</v>
      </c>
      <c r="AF57" s="1">
        <v>15146</v>
      </c>
      <c r="AG57">
        <v>1</v>
      </c>
      <c r="AH57" s="2">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s="1">
        <v>9069</v>
      </c>
      <c r="AF58" s="1">
        <v>11031</v>
      </c>
      <c r="AG58">
        <v>1</v>
      </c>
      <c r="AH58" s="2">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s="1">
        <v>4014</v>
      </c>
      <c r="AF59" s="1">
        <v>16002</v>
      </c>
      <c r="AG59">
        <v>3</v>
      </c>
      <c r="AH59" s="2">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s="1">
        <v>5915</v>
      </c>
      <c r="AF60" s="1">
        <v>9528</v>
      </c>
      <c r="AG60">
        <v>3</v>
      </c>
      <c r="AH60" s="2">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s="1">
        <v>5993</v>
      </c>
      <c r="AF61" s="1">
        <v>2689</v>
      </c>
      <c r="AG61">
        <v>1</v>
      </c>
      <c r="AH61" s="2">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s="1">
        <v>6162</v>
      </c>
      <c r="AF62" s="1">
        <v>10877</v>
      </c>
      <c r="AG62">
        <v>1</v>
      </c>
      <c r="AH62" s="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s="1">
        <v>2406</v>
      </c>
      <c r="AF63" s="1">
        <v>5456</v>
      </c>
      <c r="AG63">
        <v>1</v>
      </c>
      <c r="AH63" s="2">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s="1">
        <v>18740</v>
      </c>
      <c r="AF64" s="1">
        <v>16701</v>
      </c>
      <c r="AG64">
        <v>5</v>
      </c>
      <c r="AH64" s="2">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s="1">
        <v>7637</v>
      </c>
      <c r="AF65" s="1">
        <v>2354</v>
      </c>
      <c r="AG65">
        <v>7</v>
      </c>
      <c r="AH65" s="2">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s="1">
        <v>10096</v>
      </c>
      <c r="AF66" s="1">
        <v>8202</v>
      </c>
      <c r="AG66">
        <v>1</v>
      </c>
      <c r="AH66" s="2">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s="1">
        <v>14756</v>
      </c>
      <c r="AF67" s="1">
        <v>19730</v>
      </c>
      <c r="AG67">
        <v>2</v>
      </c>
      <c r="AH67" s="2">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s="1">
        <v>6499</v>
      </c>
      <c r="AF68" s="1">
        <v>22656</v>
      </c>
      <c r="AG68">
        <v>1</v>
      </c>
      <c r="AH68" s="2">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s="1">
        <v>9724</v>
      </c>
      <c r="AF69" s="1">
        <v>18787</v>
      </c>
      <c r="AG69">
        <v>2</v>
      </c>
      <c r="AH69" s="2">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s="1">
        <v>2194</v>
      </c>
      <c r="AF70" s="1">
        <v>5868</v>
      </c>
      <c r="AG70">
        <v>4</v>
      </c>
      <c r="AH70" s="2">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s="1">
        <v>3388</v>
      </c>
      <c r="AF71" s="1">
        <v>21777</v>
      </c>
      <c r="AG71">
        <v>0</v>
      </c>
      <c r="AH71" s="2">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s="1">
        <v>5473</v>
      </c>
      <c r="AF72" s="1">
        <v>24668</v>
      </c>
      <c r="AG72">
        <v>7</v>
      </c>
      <c r="AH72" s="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s="1">
        <v>2703</v>
      </c>
      <c r="AF73" s="1">
        <v>4956</v>
      </c>
      <c r="AG73">
        <v>0</v>
      </c>
      <c r="AH73" s="2">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s="1">
        <v>2501</v>
      </c>
      <c r="AF74" s="1">
        <v>18775</v>
      </c>
      <c r="AG74">
        <v>1</v>
      </c>
      <c r="AH74" s="2">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s="1">
        <v>6220</v>
      </c>
      <c r="AF75" s="1">
        <v>7346</v>
      </c>
      <c r="AG75">
        <v>1</v>
      </c>
      <c r="AH75" s="2">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s="1">
        <v>3038</v>
      </c>
      <c r="AF76" s="1">
        <v>22002</v>
      </c>
      <c r="AG76">
        <v>3</v>
      </c>
      <c r="AH76" s="2">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s="1">
        <v>4424</v>
      </c>
      <c r="AF77" s="1">
        <v>20682</v>
      </c>
      <c r="AG77">
        <v>1</v>
      </c>
      <c r="AH77" s="2">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s="1">
        <v>4312</v>
      </c>
      <c r="AF78" s="1">
        <v>23016</v>
      </c>
      <c r="AG78">
        <v>0</v>
      </c>
      <c r="AH78" s="2">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s="1">
        <v>13245</v>
      </c>
      <c r="AF79" s="1">
        <v>15067</v>
      </c>
      <c r="AG79">
        <v>4</v>
      </c>
      <c r="AH79" s="2">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s="1">
        <v>13664</v>
      </c>
      <c r="AF80" s="1">
        <v>25258</v>
      </c>
      <c r="AG80">
        <v>4</v>
      </c>
      <c r="AH80" s="2">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s="1">
        <v>5021</v>
      </c>
      <c r="AF81" s="1">
        <v>10425</v>
      </c>
      <c r="AG81">
        <v>8</v>
      </c>
      <c r="AH81" s="2">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s="1">
        <v>5126</v>
      </c>
      <c r="AF82" s="1">
        <v>15998</v>
      </c>
      <c r="AG82">
        <v>1</v>
      </c>
      <c r="AH82" s="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s="1">
        <v>2859</v>
      </c>
      <c r="AF83" s="1">
        <v>26278</v>
      </c>
      <c r="AG83">
        <v>1</v>
      </c>
      <c r="AH83" s="2">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s="1">
        <v>10239</v>
      </c>
      <c r="AF84" s="1">
        <v>18092</v>
      </c>
      <c r="AG84">
        <v>3</v>
      </c>
      <c r="AH84" s="2">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s="1">
        <v>5329</v>
      </c>
      <c r="AF85" s="1">
        <v>15717</v>
      </c>
      <c r="AG85">
        <v>7</v>
      </c>
      <c r="AH85" s="2">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s="1">
        <v>4325</v>
      </c>
      <c r="AF86" s="1">
        <v>17736</v>
      </c>
      <c r="AG86">
        <v>1</v>
      </c>
      <c r="AH86" s="2">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s="1">
        <v>7260</v>
      </c>
      <c r="AF87" s="1">
        <v>21698</v>
      </c>
      <c r="AG87">
        <v>4</v>
      </c>
      <c r="AH87" s="2">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s="1">
        <v>2322</v>
      </c>
      <c r="AF88" s="1">
        <v>9518</v>
      </c>
      <c r="AG88">
        <v>3</v>
      </c>
      <c r="AH88" s="2">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s="1">
        <v>2075</v>
      </c>
      <c r="AF89" s="1">
        <v>18725</v>
      </c>
      <c r="AG89">
        <v>3</v>
      </c>
      <c r="AH89" s="2">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s="1">
        <v>4152</v>
      </c>
      <c r="AF90" s="1">
        <v>15830</v>
      </c>
      <c r="AG90">
        <v>1</v>
      </c>
      <c r="AH90" s="2">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s="1">
        <v>9619</v>
      </c>
      <c r="AF91" s="1">
        <v>13596</v>
      </c>
      <c r="AG91">
        <v>1</v>
      </c>
      <c r="AH91" s="2">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s="1">
        <v>13503</v>
      </c>
      <c r="AF92" s="1">
        <v>14115</v>
      </c>
      <c r="AG92">
        <v>1</v>
      </c>
      <c r="AH92" s="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s="1">
        <v>5441</v>
      </c>
      <c r="AF93" s="1">
        <v>8423</v>
      </c>
      <c r="AG93">
        <v>0</v>
      </c>
      <c r="AH93" s="2">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s="1">
        <v>5209</v>
      </c>
      <c r="AF94" s="1">
        <v>19760</v>
      </c>
      <c r="AG94">
        <v>1</v>
      </c>
      <c r="AH94" s="2">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s="1">
        <v>10673</v>
      </c>
      <c r="AF95" s="1">
        <v>3142</v>
      </c>
      <c r="AG95">
        <v>2</v>
      </c>
      <c r="AH95" s="2">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s="1">
        <v>5010</v>
      </c>
      <c r="AF96" s="1">
        <v>24301</v>
      </c>
      <c r="AG96">
        <v>1</v>
      </c>
      <c r="AH96" s="2">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s="1">
        <v>13549</v>
      </c>
      <c r="AF97" s="1">
        <v>24001</v>
      </c>
      <c r="AG97">
        <v>9</v>
      </c>
      <c r="AH97" s="2">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s="1">
        <v>4999</v>
      </c>
      <c r="AF98" s="1">
        <v>17519</v>
      </c>
      <c r="AG98">
        <v>0</v>
      </c>
      <c r="AH98" s="2">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s="1">
        <v>4221</v>
      </c>
      <c r="AF99" s="1">
        <v>8863</v>
      </c>
      <c r="AG99">
        <v>1</v>
      </c>
      <c r="AH99" s="2">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s="1">
        <v>13872</v>
      </c>
      <c r="AF100" s="1">
        <v>24409</v>
      </c>
      <c r="AG100">
        <v>0</v>
      </c>
      <c r="AH100" s="2">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s="1">
        <v>2042</v>
      </c>
      <c r="AF101" s="1">
        <v>25043</v>
      </c>
      <c r="AG101">
        <v>4</v>
      </c>
      <c r="AH101" s="2">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s="1">
        <v>2073</v>
      </c>
      <c r="AF102" s="1">
        <v>23648</v>
      </c>
      <c r="AG102">
        <v>4</v>
      </c>
      <c r="AH102" s="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s="1">
        <v>2956</v>
      </c>
      <c r="AF103" s="1">
        <v>15178</v>
      </c>
      <c r="AG103">
        <v>1</v>
      </c>
      <c r="AH103" s="2">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s="1">
        <v>2926</v>
      </c>
      <c r="AF104" s="1">
        <v>19783</v>
      </c>
      <c r="AG104">
        <v>1</v>
      </c>
      <c r="AH104" s="2">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s="1">
        <v>4809</v>
      </c>
      <c r="AF105" s="1">
        <v>12482</v>
      </c>
      <c r="AG105">
        <v>1</v>
      </c>
      <c r="AH105" s="2">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s="1">
        <v>5163</v>
      </c>
      <c r="AF106" s="1">
        <v>15850</v>
      </c>
      <c r="AG106">
        <v>5</v>
      </c>
      <c r="AH106" s="2">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s="1">
        <v>18844</v>
      </c>
      <c r="AF107" s="1">
        <v>21922</v>
      </c>
      <c r="AG107">
        <v>9</v>
      </c>
      <c r="AH107" s="2">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s="1">
        <v>18172</v>
      </c>
      <c r="AF108" s="1">
        <v>9755</v>
      </c>
      <c r="AG108">
        <v>3</v>
      </c>
      <c r="AH108" s="2">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s="1">
        <v>5744</v>
      </c>
      <c r="AF109" s="1">
        <v>26959</v>
      </c>
      <c r="AG109">
        <v>1</v>
      </c>
      <c r="AH109" s="2">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s="1">
        <v>2889</v>
      </c>
      <c r="AF110" s="1">
        <v>26897</v>
      </c>
      <c r="AG110">
        <v>1</v>
      </c>
      <c r="AH110" s="2">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s="1">
        <v>2871</v>
      </c>
      <c r="AF111" s="1">
        <v>23785</v>
      </c>
      <c r="AG111">
        <v>1</v>
      </c>
      <c r="AH111" s="2">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s="1">
        <v>7484</v>
      </c>
      <c r="AF112" s="1">
        <v>25796</v>
      </c>
      <c r="AG112">
        <v>3</v>
      </c>
      <c r="AH112" s="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s="1">
        <v>6074</v>
      </c>
      <c r="AF113" s="1">
        <v>22887</v>
      </c>
      <c r="AG113">
        <v>1</v>
      </c>
      <c r="AH113" s="2">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s="1">
        <v>17328</v>
      </c>
      <c r="AF114" s="1">
        <v>13871</v>
      </c>
      <c r="AG114">
        <v>2</v>
      </c>
      <c r="AH114" s="2">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s="1">
        <v>2774</v>
      </c>
      <c r="AF115" s="1">
        <v>13257</v>
      </c>
      <c r="AG115">
        <v>0</v>
      </c>
      <c r="AH115" s="2">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s="1">
        <v>4505</v>
      </c>
      <c r="AF116" s="1">
        <v>15000</v>
      </c>
      <c r="AG116">
        <v>6</v>
      </c>
      <c r="AH116" s="2">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s="1">
        <v>7428</v>
      </c>
      <c r="AF117" s="1">
        <v>14506</v>
      </c>
      <c r="AG117">
        <v>2</v>
      </c>
      <c r="AH117" s="2">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s="1">
        <v>11631</v>
      </c>
      <c r="AF118" s="1">
        <v>5615</v>
      </c>
      <c r="AG118">
        <v>2</v>
      </c>
      <c r="AH118" s="2">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s="1">
        <v>9738</v>
      </c>
      <c r="AF119" s="1">
        <v>22952</v>
      </c>
      <c r="AG119">
        <v>0</v>
      </c>
      <c r="AH119" s="2">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s="1">
        <v>2835</v>
      </c>
      <c r="AF120" s="1">
        <v>2561</v>
      </c>
      <c r="AG120">
        <v>5</v>
      </c>
      <c r="AH120" s="2">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s="1">
        <v>16959</v>
      </c>
      <c r="AF121" s="1">
        <v>19494</v>
      </c>
      <c r="AG121">
        <v>1</v>
      </c>
      <c r="AH121" s="2">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s="1">
        <v>2613</v>
      </c>
      <c r="AF122" s="1">
        <v>22310</v>
      </c>
      <c r="AG122">
        <v>1</v>
      </c>
      <c r="AH122" s="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s="1">
        <v>6146</v>
      </c>
      <c r="AF123" s="1">
        <v>15480</v>
      </c>
      <c r="AG123">
        <v>0</v>
      </c>
      <c r="AH123" s="2">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s="1">
        <v>4963</v>
      </c>
      <c r="AF124" s="1">
        <v>4510</v>
      </c>
      <c r="AG124">
        <v>9</v>
      </c>
      <c r="AH124" s="2">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s="1">
        <v>19537</v>
      </c>
      <c r="AF125" s="1">
        <v>6462</v>
      </c>
      <c r="AG125">
        <v>7</v>
      </c>
      <c r="AH125" s="2">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s="1">
        <v>6172</v>
      </c>
      <c r="AF126" s="1">
        <v>20739</v>
      </c>
      <c r="AG126">
        <v>4</v>
      </c>
      <c r="AH126" s="2">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s="1">
        <v>2368</v>
      </c>
      <c r="AF127" s="1">
        <v>23300</v>
      </c>
      <c r="AG127">
        <v>1</v>
      </c>
      <c r="AH127" s="2">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s="1">
        <v>10312</v>
      </c>
      <c r="AF128" s="1">
        <v>3465</v>
      </c>
      <c r="AG128">
        <v>1</v>
      </c>
      <c r="AH128" s="2">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s="1">
        <v>1675</v>
      </c>
      <c r="AF129" s="1">
        <v>26820</v>
      </c>
      <c r="AG129">
        <v>1</v>
      </c>
      <c r="AH129" s="2">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s="1">
        <v>2523</v>
      </c>
      <c r="AF130" s="1">
        <v>19299</v>
      </c>
      <c r="AG130">
        <v>0</v>
      </c>
      <c r="AH130" s="2">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s="1">
        <v>6567</v>
      </c>
      <c r="AF131" s="1">
        <v>5549</v>
      </c>
      <c r="AG131">
        <v>1</v>
      </c>
      <c r="AH131" s="2">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s="1">
        <v>4739</v>
      </c>
      <c r="AF132" s="1">
        <v>16090</v>
      </c>
      <c r="AG132">
        <v>4</v>
      </c>
      <c r="AH132" s="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s="1">
        <v>9208</v>
      </c>
      <c r="AF133" s="1">
        <v>6645</v>
      </c>
      <c r="AG133">
        <v>4</v>
      </c>
      <c r="AH133" s="2">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s="1">
        <v>4559</v>
      </c>
      <c r="AF134" s="1">
        <v>24788</v>
      </c>
      <c r="AG134">
        <v>3</v>
      </c>
      <c r="AH134" s="2">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s="1">
        <v>8189</v>
      </c>
      <c r="AF135" s="1">
        <v>21196</v>
      </c>
      <c r="AG135">
        <v>3</v>
      </c>
      <c r="AH135" s="2">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s="1">
        <v>2942</v>
      </c>
      <c r="AF136" s="1">
        <v>8916</v>
      </c>
      <c r="AG136">
        <v>1</v>
      </c>
      <c r="AH136" s="2">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s="1">
        <v>4941</v>
      </c>
      <c r="AF137" s="1">
        <v>2819</v>
      </c>
      <c r="AG137">
        <v>6</v>
      </c>
      <c r="AH137" s="2">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s="1">
        <v>10650</v>
      </c>
      <c r="AF138" s="1">
        <v>25150</v>
      </c>
      <c r="AG138">
        <v>2</v>
      </c>
      <c r="AH138" s="2">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s="1">
        <v>5902</v>
      </c>
      <c r="AF139" s="1">
        <v>14590</v>
      </c>
      <c r="AG139">
        <v>4</v>
      </c>
      <c r="AH139" s="2">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s="1">
        <v>8639</v>
      </c>
      <c r="AF140" s="1">
        <v>24835</v>
      </c>
      <c r="AG140">
        <v>2</v>
      </c>
      <c r="AH140" s="2">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s="1">
        <v>6347</v>
      </c>
      <c r="AF141" s="1">
        <v>13982</v>
      </c>
      <c r="AG141">
        <v>0</v>
      </c>
      <c r="AH141" s="2">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s="1">
        <v>4200</v>
      </c>
      <c r="AF142" s="1">
        <v>10224</v>
      </c>
      <c r="AG142">
        <v>7</v>
      </c>
      <c r="AH142" s="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s="1">
        <v>3452</v>
      </c>
      <c r="AF143" s="1">
        <v>9752</v>
      </c>
      <c r="AG143">
        <v>5</v>
      </c>
      <c r="AH143" s="2">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s="1">
        <v>4317</v>
      </c>
      <c r="AF144" s="1">
        <v>2302</v>
      </c>
      <c r="AG144">
        <v>3</v>
      </c>
      <c r="AH144" s="2">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s="1">
        <v>2632</v>
      </c>
      <c r="AF145" s="1">
        <v>23910</v>
      </c>
      <c r="AG145">
        <v>1</v>
      </c>
      <c r="AH145" s="2">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s="1">
        <v>4668</v>
      </c>
      <c r="AF146" s="1">
        <v>22812</v>
      </c>
      <c r="AG146">
        <v>0</v>
      </c>
      <c r="AH146" s="2">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s="1">
        <v>3204</v>
      </c>
      <c r="AF147" s="1">
        <v>10415</v>
      </c>
      <c r="AG147">
        <v>5</v>
      </c>
      <c r="AH147" s="2">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s="1">
        <v>2720</v>
      </c>
      <c r="AF148" s="1">
        <v>11162</v>
      </c>
      <c r="AG148">
        <v>0</v>
      </c>
      <c r="AH148" s="2">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s="1">
        <v>17181</v>
      </c>
      <c r="AF149" s="1">
        <v>12888</v>
      </c>
      <c r="AG149">
        <v>4</v>
      </c>
      <c r="AH149" s="2">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s="1">
        <v>2238</v>
      </c>
      <c r="AF150" s="1">
        <v>6961</v>
      </c>
      <c r="AG150">
        <v>2</v>
      </c>
      <c r="AH150" s="2">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s="1">
        <v>1483</v>
      </c>
      <c r="AF151" s="1">
        <v>16102</v>
      </c>
      <c r="AG151">
        <v>1</v>
      </c>
      <c r="AH151" s="2">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s="1">
        <v>5605</v>
      </c>
      <c r="AF152" s="1">
        <v>8504</v>
      </c>
      <c r="AG152">
        <v>1</v>
      </c>
      <c r="AH152" s="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s="1">
        <v>7295</v>
      </c>
      <c r="AF153" s="1">
        <v>11439</v>
      </c>
      <c r="AG153">
        <v>1</v>
      </c>
      <c r="AH153" s="2">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s="1">
        <v>2306</v>
      </c>
      <c r="AF154" s="1">
        <v>16047</v>
      </c>
      <c r="AG154">
        <v>2</v>
      </c>
      <c r="AH154" s="2">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s="1">
        <v>2348</v>
      </c>
      <c r="AF155" s="1">
        <v>10901</v>
      </c>
      <c r="AG155">
        <v>8</v>
      </c>
      <c r="AH155" s="2">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s="1">
        <v>8998</v>
      </c>
      <c r="AF156" s="1">
        <v>15589</v>
      </c>
      <c r="AG156">
        <v>1</v>
      </c>
      <c r="AH156" s="2">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s="1">
        <v>4319</v>
      </c>
      <c r="AF157" s="1">
        <v>26283</v>
      </c>
      <c r="AG157">
        <v>1</v>
      </c>
      <c r="AH157" s="2">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s="1">
        <v>6132</v>
      </c>
      <c r="AF158" s="1">
        <v>13983</v>
      </c>
      <c r="AG158">
        <v>2</v>
      </c>
      <c r="AH158" s="2">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s="1">
        <v>3346</v>
      </c>
      <c r="AF159" s="1">
        <v>11873</v>
      </c>
      <c r="AG159">
        <v>4</v>
      </c>
      <c r="AH159" s="2">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s="1">
        <v>10855</v>
      </c>
      <c r="AF160" s="1">
        <v>8552</v>
      </c>
      <c r="AG160">
        <v>7</v>
      </c>
      <c r="AH160" s="2">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s="1">
        <v>2231</v>
      </c>
      <c r="AF161" s="1">
        <v>11314</v>
      </c>
      <c r="AG161">
        <v>6</v>
      </c>
      <c r="AH161" s="2">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s="1">
        <v>2323</v>
      </c>
      <c r="AF162" s="1">
        <v>11992</v>
      </c>
      <c r="AG162">
        <v>1</v>
      </c>
      <c r="AH162" s="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s="1">
        <v>2024</v>
      </c>
      <c r="AF163" s="1">
        <v>5970</v>
      </c>
      <c r="AG163">
        <v>6</v>
      </c>
      <c r="AH163" s="2">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s="1">
        <v>2713</v>
      </c>
      <c r="AF164" s="1">
        <v>6672</v>
      </c>
      <c r="AG164">
        <v>1</v>
      </c>
      <c r="AH164" s="2">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s="1">
        <v>9439</v>
      </c>
      <c r="AF165" s="1">
        <v>23402</v>
      </c>
      <c r="AG165">
        <v>3</v>
      </c>
      <c r="AH165" s="2">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s="1">
        <v>2566</v>
      </c>
      <c r="AF166" s="1">
        <v>25326</v>
      </c>
      <c r="AG166">
        <v>1</v>
      </c>
      <c r="AH166" s="2">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s="1">
        <v>19926</v>
      </c>
      <c r="AF167" s="1">
        <v>17053</v>
      </c>
      <c r="AG167">
        <v>3</v>
      </c>
      <c r="AH167" s="2">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s="1">
        <v>2451</v>
      </c>
      <c r="AF168" s="1">
        <v>4609</v>
      </c>
      <c r="AG168">
        <v>4</v>
      </c>
      <c r="AH168" s="2">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s="1">
        <v>9419</v>
      </c>
      <c r="AF169" s="1">
        <v>8053</v>
      </c>
      <c r="AG169">
        <v>2</v>
      </c>
      <c r="AH169" s="2">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s="1">
        <v>8686</v>
      </c>
      <c r="AF170" s="1">
        <v>12930</v>
      </c>
      <c r="AG170">
        <v>4</v>
      </c>
      <c r="AH170" s="2">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s="1">
        <v>3038</v>
      </c>
      <c r="AF171" s="1">
        <v>12430</v>
      </c>
      <c r="AG171">
        <v>3</v>
      </c>
      <c r="AH171" s="2">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s="1">
        <v>3058</v>
      </c>
      <c r="AF172" s="1">
        <v>13364</v>
      </c>
      <c r="AG172">
        <v>0</v>
      </c>
      <c r="AH172" s="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s="1">
        <v>2325</v>
      </c>
      <c r="AF173" s="1">
        <v>20989</v>
      </c>
      <c r="AG173">
        <v>0</v>
      </c>
      <c r="AH173" s="2">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s="1">
        <v>2088</v>
      </c>
      <c r="AF174" s="1">
        <v>15062</v>
      </c>
      <c r="AG174">
        <v>4</v>
      </c>
      <c r="AH174" s="2">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s="1">
        <v>3072</v>
      </c>
      <c r="AF175" s="1">
        <v>11012</v>
      </c>
      <c r="AG175">
        <v>1</v>
      </c>
      <c r="AH175" s="2">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s="1">
        <v>5006</v>
      </c>
      <c r="AF176" s="1">
        <v>6319</v>
      </c>
      <c r="AG176">
        <v>4</v>
      </c>
      <c r="AH176" s="2">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s="1">
        <v>4257</v>
      </c>
      <c r="AF177" s="1">
        <v>13939</v>
      </c>
      <c r="AG177">
        <v>4</v>
      </c>
      <c r="AH177" s="2">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s="1">
        <v>2500</v>
      </c>
      <c r="AF178" s="1">
        <v>10515</v>
      </c>
      <c r="AG178">
        <v>0</v>
      </c>
      <c r="AH178" s="2">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s="1">
        <v>1102</v>
      </c>
      <c r="AF179" s="1">
        <v>9241</v>
      </c>
      <c r="AG179">
        <v>1</v>
      </c>
      <c r="AH179" s="2">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s="1">
        <v>10453</v>
      </c>
      <c r="AF180" s="1">
        <v>2137</v>
      </c>
      <c r="AG180">
        <v>1</v>
      </c>
      <c r="AH180" s="2">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s="1">
        <v>2288</v>
      </c>
      <c r="AF181" s="1">
        <v>6319</v>
      </c>
      <c r="AG181">
        <v>1</v>
      </c>
      <c r="AH181" s="2">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s="1">
        <v>3929</v>
      </c>
      <c r="AF182" s="1">
        <v>6984</v>
      </c>
      <c r="AG182">
        <v>8</v>
      </c>
      <c r="AH182" s="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s="1">
        <v>2311</v>
      </c>
      <c r="AF183" s="1">
        <v>5711</v>
      </c>
      <c r="AG183">
        <v>2</v>
      </c>
      <c r="AH183" s="2">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s="1">
        <v>3140</v>
      </c>
      <c r="AF184" s="1">
        <v>21728</v>
      </c>
      <c r="AG184">
        <v>1</v>
      </c>
      <c r="AH184" s="2">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s="1">
        <v>3690</v>
      </c>
      <c r="AF185" s="1">
        <v>3425</v>
      </c>
      <c r="AG185">
        <v>2</v>
      </c>
      <c r="AH185" s="2">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s="1">
        <v>4450</v>
      </c>
      <c r="AF186" s="1">
        <v>26250</v>
      </c>
      <c r="AG186">
        <v>1</v>
      </c>
      <c r="AH186" s="2">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s="1">
        <v>2756</v>
      </c>
      <c r="AF187" s="1">
        <v>4673</v>
      </c>
      <c r="AG187">
        <v>1</v>
      </c>
      <c r="AH187" s="2">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s="1">
        <v>19033</v>
      </c>
      <c r="AF188" s="1">
        <v>6499</v>
      </c>
      <c r="AG188">
        <v>1</v>
      </c>
      <c r="AH188" s="2">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s="1">
        <v>18722</v>
      </c>
      <c r="AF189" s="1">
        <v>13339</v>
      </c>
      <c r="AG189">
        <v>8</v>
      </c>
      <c r="AH189" s="2">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s="1">
        <v>9547</v>
      </c>
      <c r="AF190" s="1">
        <v>14074</v>
      </c>
      <c r="AG190">
        <v>1</v>
      </c>
      <c r="AH190" s="2">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s="1">
        <v>13734</v>
      </c>
      <c r="AF191" s="1">
        <v>7192</v>
      </c>
      <c r="AG191">
        <v>3</v>
      </c>
      <c r="AH191" s="2">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s="1">
        <v>19999</v>
      </c>
      <c r="AF192" s="1">
        <v>5678</v>
      </c>
      <c r="AG192">
        <v>0</v>
      </c>
      <c r="AH192" s="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s="1">
        <v>2279</v>
      </c>
      <c r="AF193" s="1">
        <v>11781</v>
      </c>
      <c r="AG193">
        <v>1</v>
      </c>
      <c r="AH193" s="2">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s="1">
        <v>5916</v>
      </c>
      <c r="AF194" s="1">
        <v>15497</v>
      </c>
      <c r="AG194">
        <v>3</v>
      </c>
      <c r="AH194" s="2">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s="1">
        <v>2089</v>
      </c>
      <c r="AF195" s="1">
        <v>5228</v>
      </c>
      <c r="AG195">
        <v>4</v>
      </c>
      <c r="AH195" s="2">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s="1">
        <v>16792</v>
      </c>
      <c r="AF196" s="1">
        <v>20462</v>
      </c>
      <c r="AG196">
        <v>9</v>
      </c>
      <c r="AH196" s="2">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s="1">
        <v>3564</v>
      </c>
      <c r="AF197" s="1">
        <v>22977</v>
      </c>
      <c r="AG197">
        <v>1</v>
      </c>
      <c r="AH197" s="2">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s="1">
        <v>4425</v>
      </c>
      <c r="AF198" s="1">
        <v>15986</v>
      </c>
      <c r="AG198">
        <v>5</v>
      </c>
      <c r="AH198" s="2">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s="1">
        <v>5265</v>
      </c>
      <c r="AF199" s="1">
        <v>16439</v>
      </c>
      <c r="AG199">
        <v>2</v>
      </c>
      <c r="AH199" s="2">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s="1">
        <v>6553</v>
      </c>
      <c r="AF200" s="1">
        <v>7259</v>
      </c>
      <c r="AG200">
        <v>9</v>
      </c>
      <c r="AH200" s="2">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s="1">
        <v>6261</v>
      </c>
      <c r="AF201" s="1">
        <v>4185</v>
      </c>
      <c r="AG201">
        <v>3</v>
      </c>
      <c r="AH201" s="2">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s="1">
        <v>4298</v>
      </c>
      <c r="AF202" s="1">
        <v>9679</v>
      </c>
      <c r="AG202">
        <v>5</v>
      </c>
      <c r="AH202" s="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s="1">
        <v>6804</v>
      </c>
      <c r="AF203" s="1">
        <v>23793</v>
      </c>
      <c r="AG203">
        <v>1</v>
      </c>
      <c r="AH203" s="2">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s="1">
        <v>3815</v>
      </c>
      <c r="AF204" s="1">
        <v>5972</v>
      </c>
      <c r="AG204">
        <v>1</v>
      </c>
      <c r="AH204" s="2">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s="1">
        <v>2741</v>
      </c>
      <c r="AF205" s="1">
        <v>16523</v>
      </c>
      <c r="AG205">
        <v>8</v>
      </c>
      <c r="AH205" s="2">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s="1">
        <v>6673</v>
      </c>
      <c r="AF206" s="1">
        <v>11354</v>
      </c>
      <c r="AG206">
        <v>7</v>
      </c>
      <c r="AH206" s="2">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s="1">
        <v>7639</v>
      </c>
      <c r="AF207" s="1">
        <v>24525</v>
      </c>
      <c r="AG207">
        <v>1</v>
      </c>
      <c r="AH207" s="2">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s="1">
        <v>2328</v>
      </c>
      <c r="AF208" s="1">
        <v>12392</v>
      </c>
      <c r="AG208">
        <v>1</v>
      </c>
      <c r="AH208" s="2">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s="1">
        <v>2153</v>
      </c>
      <c r="AF209" s="1">
        <v>7703</v>
      </c>
      <c r="AG209">
        <v>1</v>
      </c>
      <c r="AH209" s="2">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s="1">
        <v>4876</v>
      </c>
      <c r="AF210" s="1">
        <v>14242</v>
      </c>
      <c r="AG210">
        <v>9</v>
      </c>
      <c r="AH210" s="2">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s="1">
        <v>9396</v>
      </c>
      <c r="AF211" s="1">
        <v>12368</v>
      </c>
      <c r="AG211">
        <v>7</v>
      </c>
      <c r="AH211" s="2">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s="1">
        <v>10400</v>
      </c>
      <c r="AF212" s="1">
        <v>25812</v>
      </c>
      <c r="AG212">
        <v>1</v>
      </c>
      <c r="AH212" s="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s="1">
        <v>8474</v>
      </c>
      <c r="AF213" s="1">
        <v>20925</v>
      </c>
      <c r="AG213">
        <v>1</v>
      </c>
      <c r="AH213" s="2">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s="1">
        <v>9981</v>
      </c>
      <c r="AF214" s="1">
        <v>12916</v>
      </c>
      <c r="AG214">
        <v>1</v>
      </c>
      <c r="AH214" s="2">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s="1">
        <v>12490</v>
      </c>
      <c r="AF215" s="1">
        <v>15736</v>
      </c>
      <c r="AG215">
        <v>5</v>
      </c>
      <c r="AH215" s="2">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s="1">
        <v>2657</v>
      </c>
      <c r="AF216" s="1">
        <v>8556</v>
      </c>
      <c r="AG216">
        <v>5</v>
      </c>
      <c r="AH216" s="2">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s="1">
        <v>13591</v>
      </c>
      <c r="AF217" s="1">
        <v>14674</v>
      </c>
      <c r="AG217">
        <v>3</v>
      </c>
      <c r="AH217" s="2">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s="1">
        <v>6696</v>
      </c>
      <c r="AF218" s="1">
        <v>22967</v>
      </c>
      <c r="AG218">
        <v>5</v>
      </c>
      <c r="AH218" s="2">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s="1">
        <v>2058</v>
      </c>
      <c r="AF219" s="1">
        <v>19757</v>
      </c>
      <c r="AG219">
        <v>0</v>
      </c>
      <c r="AH219" s="2">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s="1">
        <v>8865</v>
      </c>
      <c r="AF220" s="1">
        <v>16840</v>
      </c>
      <c r="AG220">
        <v>6</v>
      </c>
      <c r="AH220" s="2">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s="1">
        <v>5940</v>
      </c>
      <c r="AF221" s="1">
        <v>17011</v>
      </c>
      <c r="AG221">
        <v>2</v>
      </c>
      <c r="AH221" s="2">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s="1">
        <v>5914</v>
      </c>
      <c r="AF222" s="1">
        <v>9945</v>
      </c>
      <c r="AG222">
        <v>8</v>
      </c>
      <c r="AH222" s="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s="1">
        <v>2622</v>
      </c>
      <c r="AF223" s="1">
        <v>13248</v>
      </c>
      <c r="AG223">
        <v>6</v>
      </c>
      <c r="AH223" s="2">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s="1">
        <v>12185</v>
      </c>
      <c r="AF224" s="1">
        <v>10056</v>
      </c>
      <c r="AG224">
        <v>1</v>
      </c>
      <c r="AH224" s="2">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s="1">
        <v>10609</v>
      </c>
      <c r="AF225" s="1">
        <v>9647</v>
      </c>
      <c r="AG225">
        <v>0</v>
      </c>
      <c r="AH225" s="2">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s="1">
        <v>4345</v>
      </c>
      <c r="AF226" s="1">
        <v>4381</v>
      </c>
      <c r="AG226">
        <v>0</v>
      </c>
      <c r="AH226" s="2">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s="1">
        <v>2177</v>
      </c>
      <c r="AF227" s="1">
        <v>8456</v>
      </c>
      <c r="AG227">
        <v>3</v>
      </c>
      <c r="AH227" s="2">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s="1">
        <v>2793</v>
      </c>
      <c r="AF228" s="1">
        <v>2539</v>
      </c>
      <c r="AG228">
        <v>4</v>
      </c>
      <c r="AH228" s="2">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s="1">
        <v>7918</v>
      </c>
      <c r="AF229" s="1">
        <v>6599</v>
      </c>
      <c r="AG229">
        <v>1</v>
      </c>
      <c r="AH229" s="2">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s="1">
        <v>8789</v>
      </c>
      <c r="AF230" s="1">
        <v>9096</v>
      </c>
      <c r="AG230">
        <v>1</v>
      </c>
      <c r="AH230" s="2">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s="1">
        <v>2389</v>
      </c>
      <c r="AF231" s="1">
        <v>14961</v>
      </c>
      <c r="AG231">
        <v>1</v>
      </c>
      <c r="AH231" s="2">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s="1">
        <v>3212</v>
      </c>
      <c r="AF232" s="1">
        <v>3300</v>
      </c>
      <c r="AG232">
        <v>7</v>
      </c>
      <c r="AH232" s="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s="1">
        <v>19232</v>
      </c>
      <c r="AF233" s="1">
        <v>4933</v>
      </c>
      <c r="AG233">
        <v>1</v>
      </c>
      <c r="AH233" s="2">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s="1">
        <v>2267</v>
      </c>
      <c r="AF234" s="1">
        <v>25657</v>
      </c>
      <c r="AG234">
        <v>8</v>
      </c>
      <c r="AH234" s="2">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s="1">
        <v>19517</v>
      </c>
      <c r="AF235" s="1">
        <v>24118</v>
      </c>
      <c r="AG235">
        <v>3</v>
      </c>
      <c r="AH235" s="2">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s="1">
        <v>2436</v>
      </c>
      <c r="AF236" s="1">
        <v>22149</v>
      </c>
      <c r="AG236">
        <v>5</v>
      </c>
      <c r="AH236" s="2">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s="1">
        <v>16064</v>
      </c>
      <c r="AF237" s="1">
        <v>7744</v>
      </c>
      <c r="AG237">
        <v>5</v>
      </c>
      <c r="AH237" s="2">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s="1">
        <v>2707</v>
      </c>
      <c r="AF238" s="1">
        <v>21509</v>
      </c>
      <c r="AG238">
        <v>7</v>
      </c>
      <c r="AH238" s="2">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s="1">
        <v>19068</v>
      </c>
      <c r="AF239" s="1">
        <v>21030</v>
      </c>
      <c r="AG239">
        <v>1</v>
      </c>
      <c r="AH239" s="2">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s="1">
        <v>3931</v>
      </c>
      <c r="AF240" s="1">
        <v>20990</v>
      </c>
      <c r="AG240">
        <v>2</v>
      </c>
      <c r="AH240" s="2">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s="1">
        <v>3730</v>
      </c>
      <c r="AF241" s="1">
        <v>9571</v>
      </c>
      <c r="AG241">
        <v>0</v>
      </c>
      <c r="AH241" s="2">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s="1">
        <v>2232</v>
      </c>
      <c r="AF242" s="1">
        <v>15417</v>
      </c>
      <c r="AG242">
        <v>7</v>
      </c>
      <c r="AH242" s="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s="1">
        <v>4465</v>
      </c>
      <c r="AF243" s="1">
        <v>12069</v>
      </c>
      <c r="AG243">
        <v>0</v>
      </c>
      <c r="AH243" s="2">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s="1">
        <v>3072</v>
      </c>
      <c r="AF244" s="1">
        <v>19877</v>
      </c>
      <c r="AG244">
        <v>2</v>
      </c>
      <c r="AH244" s="2">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s="1">
        <v>3319</v>
      </c>
      <c r="AF245" s="1">
        <v>24447</v>
      </c>
      <c r="AG245">
        <v>1</v>
      </c>
      <c r="AH245" s="2">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s="1">
        <v>19202</v>
      </c>
      <c r="AF246" s="1">
        <v>15970</v>
      </c>
      <c r="AG246">
        <v>0</v>
      </c>
      <c r="AH246" s="2">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s="1">
        <v>13675</v>
      </c>
      <c r="AF247" s="1">
        <v>13523</v>
      </c>
      <c r="AG247">
        <v>9</v>
      </c>
      <c r="AH247" s="2">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s="1">
        <v>2911</v>
      </c>
      <c r="AF248" s="1">
        <v>14776</v>
      </c>
      <c r="AG248">
        <v>1</v>
      </c>
      <c r="AH248" s="2">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s="1">
        <v>5957</v>
      </c>
      <c r="AF249" s="1">
        <v>23687</v>
      </c>
      <c r="AG249">
        <v>6</v>
      </c>
      <c r="AH249" s="2">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s="1">
        <v>3920</v>
      </c>
      <c r="AF250" s="1">
        <v>18697</v>
      </c>
      <c r="AG250">
        <v>2</v>
      </c>
      <c r="AH250" s="2">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s="1">
        <v>6434</v>
      </c>
      <c r="AF251" s="1">
        <v>5118</v>
      </c>
      <c r="AG251">
        <v>4</v>
      </c>
      <c r="AH251" s="2">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s="1">
        <v>10048</v>
      </c>
      <c r="AF252" s="1">
        <v>22573</v>
      </c>
      <c r="AG252">
        <v>6</v>
      </c>
      <c r="AH252" s="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s="1">
        <v>10938</v>
      </c>
      <c r="AF253" s="1">
        <v>6420</v>
      </c>
      <c r="AG253">
        <v>0</v>
      </c>
      <c r="AH253" s="2">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s="1">
        <v>2340</v>
      </c>
      <c r="AF254" s="1">
        <v>22673</v>
      </c>
      <c r="AG254">
        <v>1</v>
      </c>
      <c r="AH254" s="2">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s="1">
        <v>6545</v>
      </c>
      <c r="AF255" s="1">
        <v>23016</v>
      </c>
      <c r="AG255">
        <v>3</v>
      </c>
      <c r="AH255" s="2">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s="1">
        <v>6931</v>
      </c>
      <c r="AF256" s="1">
        <v>10732</v>
      </c>
      <c r="AG256">
        <v>2</v>
      </c>
      <c r="AH256" s="2">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s="1">
        <v>4898</v>
      </c>
      <c r="AF257" s="1">
        <v>7505</v>
      </c>
      <c r="AG257">
        <v>0</v>
      </c>
      <c r="AH257" s="2">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s="1">
        <v>2593</v>
      </c>
      <c r="AF258" s="1">
        <v>8007</v>
      </c>
      <c r="AG258">
        <v>0</v>
      </c>
      <c r="AH258" s="2">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s="1">
        <v>19436</v>
      </c>
      <c r="AF259" s="1">
        <v>5949</v>
      </c>
      <c r="AG259">
        <v>0</v>
      </c>
      <c r="AH259" s="2">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s="1">
        <v>2723</v>
      </c>
      <c r="AF260" s="1">
        <v>23231</v>
      </c>
      <c r="AG260">
        <v>1</v>
      </c>
      <c r="AH260" s="2">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s="1">
        <v>3479</v>
      </c>
      <c r="AF261" s="1">
        <v>11652</v>
      </c>
      <c r="AG261">
        <v>0</v>
      </c>
      <c r="AH261" s="2">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s="1">
        <v>2794</v>
      </c>
      <c r="AF262" s="1">
        <v>26062</v>
      </c>
      <c r="AG262">
        <v>1</v>
      </c>
      <c r="AH262" s="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s="1">
        <v>5249</v>
      </c>
      <c r="AF263" s="1">
        <v>19682</v>
      </c>
      <c r="AG263">
        <v>3</v>
      </c>
      <c r="AH263" s="2">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s="1">
        <v>2176</v>
      </c>
      <c r="AF264" s="1">
        <v>19737</v>
      </c>
      <c r="AG264">
        <v>4</v>
      </c>
      <c r="AH264" s="2">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s="1">
        <v>16872</v>
      </c>
      <c r="AF265" s="1">
        <v>14977</v>
      </c>
      <c r="AG265">
        <v>3</v>
      </c>
      <c r="AH265" s="2">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s="1">
        <v>3485</v>
      </c>
      <c r="AF266" s="1">
        <v>14935</v>
      </c>
      <c r="AG266">
        <v>2</v>
      </c>
      <c r="AH266" s="2">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s="1">
        <v>6644</v>
      </c>
      <c r="AF267" s="1">
        <v>3687</v>
      </c>
      <c r="AG267">
        <v>2</v>
      </c>
      <c r="AH267" s="2">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s="1">
        <v>5582</v>
      </c>
      <c r="AF268" s="1">
        <v>14408</v>
      </c>
      <c r="AG268">
        <v>0</v>
      </c>
      <c r="AH268" s="2">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s="1">
        <v>4000</v>
      </c>
      <c r="AF269" s="1">
        <v>18384</v>
      </c>
      <c r="AG269">
        <v>1</v>
      </c>
      <c r="AH269" s="2">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s="1">
        <v>13496</v>
      </c>
      <c r="AF270" s="1">
        <v>7501</v>
      </c>
      <c r="AG270">
        <v>0</v>
      </c>
      <c r="AH270" s="2">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s="1">
        <v>3210</v>
      </c>
      <c r="AF271" s="1">
        <v>20251</v>
      </c>
      <c r="AG271">
        <v>0</v>
      </c>
      <c r="AH271" s="2">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s="1">
        <v>19045</v>
      </c>
      <c r="AF272" s="1">
        <v>18938</v>
      </c>
      <c r="AG272">
        <v>0</v>
      </c>
      <c r="AH272" s="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s="1">
        <v>11849</v>
      </c>
      <c r="AF273" s="1">
        <v>10268</v>
      </c>
      <c r="AG273">
        <v>1</v>
      </c>
      <c r="AH273" s="2">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s="1">
        <v>2070</v>
      </c>
      <c r="AF274" s="1">
        <v>2613</v>
      </c>
      <c r="AG274">
        <v>1</v>
      </c>
      <c r="AH274" s="2">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s="1">
        <v>6502</v>
      </c>
      <c r="AF275" s="1">
        <v>22825</v>
      </c>
      <c r="AG275">
        <v>4</v>
      </c>
      <c r="AH275" s="2">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s="1">
        <v>3230</v>
      </c>
      <c r="AF276" s="1">
        <v>10531</v>
      </c>
      <c r="AG276">
        <v>1</v>
      </c>
      <c r="AH276" s="2">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s="1">
        <v>13603</v>
      </c>
      <c r="AF277" s="1">
        <v>11677</v>
      </c>
      <c r="AG277">
        <v>2</v>
      </c>
      <c r="AH277" s="2">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s="1">
        <v>11996</v>
      </c>
      <c r="AF278" s="1">
        <v>19100</v>
      </c>
      <c r="AG278">
        <v>7</v>
      </c>
      <c r="AH278" s="2">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s="1">
        <v>5605</v>
      </c>
      <c r="AF279" s="1">
        <v>19191</v>
      </c>
      <c r="AG279">
        <v>1</v>
      </c>
      <c r="AH279" s="2">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s="1">
        <v>6397</v>
      </c>
      <c r="AF280" s="1">
        <v>26767</v>
      </c>
      <c r="AG280">
        <v>1</v>
      </c>
      <c r="AH280" s="2">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s="1">
        <v>19144</v>
      </c>
      <c r="AF281" s="1">
        <v>15815</v>
      </c>
      <c r="AG281">
        <v>3</v>
      </c>
      <c r="AH281" s="2">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s="1">
        <v>17584</v>
      </c>
      <c r="AF282" s="1">
        <v>21016</v>
      </c>
      <c r="AG282">
        <v>3</v>
      </c>
      <c r="AH282" s="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s="1">
        <v>4907</v>
      </c>
      <c r="AF283" s="1">
        <v>24532</v>
      </c>
      <c r="AG283">
        <v>1</v>
      </c>
      <c r="AH283" s="2">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s="1">
        <v>4554</v>
      </c>
      <c r="AF284" s="1">
        <v>20260</v>
      </c>
      <c r="AG284">
        <v>1</v>
      </c>
      <c r="AH284" s="2">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s="1">
        <v>5415</v>
      </c>
      <c r="AF285" s="1">
        <v>15972</v>
      </c>
      <c r="AG285">
        <v>3</v>
      </c>
      <c r="AH285" s="2">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s="1">
        <v>4741</v>
      </c>
      <c r="AF286" s="1">
        <v>22722</v>
      </c>
      <c r="AG286">
        <v>1</v>
      </c>
      <c r="AH286" s="2">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s="1">
        <v>2115</v>
      </c>
      <c r="AF287" s="1">
        <v>15881</v>
      </c>
      <c r="AG287">
        <v>1</v>
      </c>
      <c r="AH287" s="2">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s="1">
        <v>3161</v>
      </c>
      <c r="AF288" s="1">
        <v>19920</v>
      </c>
      <c r="AG288">
        <v>3</v>
      </c>
      <c r="AH288" s="2">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s="1">
        <v>5745</v>
      </c>
      <c r="AF289" s="1">
        <v>18899</v>
      </c>
      <c r="AG289">
        <v>9</v>
      </c>
      <c r="AH289" s="2">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s="1">
        <v>2373</v>
      </c>
      <c r="AF290" s="1">
        <v>14180</v>
      </c>
      <c r="AG290">
        <v>2</v>
      </c>
      <c r="AH290" s="2">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s="1">
        <v>3310</v>
      </c>
      <c r="AF291" s="1">
        <v>4488</v>
      </c>
      <c r="AG291">
        <v>1</v>
      </c>
      <c r="AH291" s="2">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s="1">
        <v>18665</v>
      </c>
      <c r="AF292" s="1">
        <v>25594</v>
      </c>
      <c r="AG292">
        <v>9</v>
      </c>
      <c r="AH292" s="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s="1">
        <v>4485</v>
      </c>
      <c r="AF293" s="1">
        <v>26285</v>
      </c>
      <c r="AG293">
        <v>4</v>
      </c>
      <c r="AH293" s="2">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s="1">
        <v>2789</v>
      </c>
      <c r="AF294" s="1">
        <v>3909</v>
      </c>
      <c r="AG294">
        <v>1</v>
      </c>
      <c r="AH294" s="2">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s="1">
        <v>5828</v>
      </c>
      <c r="AF295" s="1">
        <v>8450</v>
      </c>
      <c r="AG295">
        <v>1</v>
      </c>
      <c r="AH295" s="2">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s="1">
        <v>2326</v>
      </c>
      <c r="AF296" s="1">
        <v>11411</v>
      </c>
      <c r="AG296">
        <v>1</v>
      </c>
      <c r="AH296" s="2">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s="1">
        <v>13525</v>
      </c>
      <c r="AF297" s="1">
        <v>14864</v>
      </c>
      <c r="AG297">
        <v>5</v>
      </c>
      <c r="AH297" s="2">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s="1">
        <v>1420</v>
      </c>
      <c r="AF298" s="1">
        <v>25233</v>
      </c>
      <c r="AG298">
        <v>1</v>
      </c>
      <c r="AH298" s="2">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s="1">
        <v>8020</v>
      </c>
      <c r="AF299" s="1">
        <v>5100</v>
      </c>
      <c r="AG299">
        <v>0</v>
      </c>
      <c r="AH299" s="2">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s="1">
        <v>3688</v>
      </c>
      <c r="AF300" s="1">
        <v>7122</v>
      </c>
      <c r="AG300">
        <v>4</v>
      </c>
      <c r="AH300" s="2">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s="1">
        <v>5482</v>
      </c>
      <c r="AF301" s="1">
        <v>16321</v>
      </c>
      <c r="AG301">
        <v>5</v>
      </c>
      <c r="AH301" s="2">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s="1">
        <v>16015</v>
      </c>
      <c r="AF302" s="1">
        <v>15896</v>
      </c>
      <c r="AG302">
        <v>1</v>
      </c>
      <c r="AH302" s="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s="1">
        <v>1200</v>
      </c>
      <c r="AF303" s="1">
        <v>9724</v>
      </c>
      <c r="AG303">
        <v>1</v>
      </c>
      <c r="AH303" s="2">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s="1">
        <v>5661</v>
      </c>
      <c r="AF304" s="1">
        <v>4824</v>
      </c>
      <c r="AG304">
        <v>0</v>
      </c>
      <c r="AH304" s="2">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s="1">
        <v>6929</v>
      </c>
      <c r="AF305" s="1">
        <v>12241</v>
      </c>
      <c r="AG305">
        <v>4</v>
      </c>
      <c r="AH305" s="2">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s="1">
        <v>9613</v>
      </c>
      <c r="AF306" s="1">
        <v>10942</v>
      </c>
      <c r="AG306">
        <v>0</v>
      </c>
      <c r="AH306" s="2">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s="1">
        <v>5674</v>
      </c>
      <c r="AF307" s="1">
        <v>6927</v>
      </c>
      <c r="AG307">
        <v>7</v>
      </c>
      <c r="AH307" s="2">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s="1">
        <v>5484</v>
      </c>
      <c r="AF308" s="1">
        <v>16985</v>
      </c>
      <c r="AG308">
        <v>1</v>
      </c>
      <c r="AH308" s="2">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s="1">
        <v>12061</v>
      </c>
      <c r="AF309" s="1">
        <v>26707</v>
      </c>
      <c r="AG309">
        <v>3</v>
      </c>
      <c r="AH309" s="2">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s="1">
        <v>5660</v>
      </c>
      <c r="AF310" s="1">
        <v>17056</v>
      </c>
      <c r="AG310">
        <v>2</v>
      </c>
      <c r="AH310" s="2">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s="1">
        <v>4821</v>
      </c>
      <c r="AF311" s="1">
        <v>10077</v>
      </c>
      <c r="AG311">
        <v>0</v>
      </c>
      <c r="AH311" s="2">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s="1">
        <v>6410</v>
      </c>
      <c r="AF312" s="1">
        <v>17822</v>
      </c>
      <c r="AG312">
        <v>3</v>
      </c>
      <c r="AH312" s="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s="1">
        <v>5210</v>
      </c>
      <c r="AF313" s="1">
        <v>20308</v>
      </c>
      <c r="AG313">
        <v>1</v>
      </c>
      <c r="AH313" s="2">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s="1">
        <v>2695</v>
      </c>
      <c r="AF314" s="1">
        <v>7747</v>
      </c>
      <c r="AG314">
        <v>0</v>
      </c>
      <c r="AH314" s="2">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s="1">
        <v>11878</v>
      </c>
      <c r="AF315" s="1">
        <v>23364</v>
      </c>
      <c r="AG315">
        <v>6</v>
      </c>
      <c r="AH315" s="2">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s="1">
        <v>17068</v>
      </c>
      <c r="AF316" s="1">
        <v>5355</v>
      </c>
      <c r="AG316">
        <v>1</v>
      </c>
      <c r="AH316" s="2">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s="1">
        <v>2455</v>
      </c>
      <c r="AF317" s="1">
        <v>10675</v>
      </c>
      <c r="AG317">
        <v>0</v>
      </c>
      <c r="AH317" s="2">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s="1">
        <v>13964</v>
      </c>
      <c r="AF318" s="1">
        <v>17810</v>
      </c>
      <c r="AG318">
        <v>7</v>
      </c>
      <c r="AH318" s="2">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s="1">
        <v>4941</v>
      </c>
      <c r="AF319" s="1">
        <v>17747</v>
      </c>
      <c r="AG319">
        <v>2</v>
      </c>
      <c r="AH319" s="2">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s="1">
        <v>2478</v>
      </c>
      <c r="AF320" s="1">
        <v>20938</v>
      </c>
      <c r="AG320">
        <v>1</v>
      </c>
      <c r="AH320" s="2">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s="1">
        <v>5228</v>
      </c>
      <c r="AF321" s="1">
        <v>24624</v>
      </c>
      <c r="AG321">
        <v>1</v>
      </c>
      <c r="AH321" s="2">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s="1">
        <v>4478</v>
      </c>
      <c r="AF322" s="1">
        <v>5242</v>
      </c>
      <c r="AG322">
        <v>1</v>
      </c>
      <c r="AH322" s="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s="1">
        <v>7547</v>
      </c>
      <c r="AF323" s="1">
        <v>7143</v>
      </c>
      <c r="AG323">
        <v>4</v>
      </c>
      <c r="AH323" s="2">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s="1">
        <v>5055</v>
      </c>
      <c r="AF324" s="1">
        <v>10557</v>
      </c>
      <c r="AG324">
        <v>7</v>
      </c>
      <c r="AH324" s="2">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s="1">
        <v>3464</v>
      </c>
      <c r="AF325" s="1">
        <v>24737</v>
      </c>
      <c r="AG325">
        <v>5</v>
      </c>
      <c r="AH325" s="2">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s="1">
        <v>5775</v>
      </c>
      <c r="AF326" s="1">
        <v>11934</v>
      </c>
      <c r="AG326">
        <v>1</v>
      </c>
      <c r="AH326" s="2">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s="1">
        <v>8943</v>
      </c>
      <c r="AF327" s="1">
        <v>14034</v>
      </c>
      <c r="AG327">
        <v>1</v>
      </c>
      <c r="AH327" s="2">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s="1">
        <v>19272</v>
      </c>
      <c r="AF328" s="1">
        <v>21141</v>
      </c>
      <c r="AG328">
        <v>1</v>
      </c>
      <c r="AH328" s="2">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s="1">
        <v>5238</v>
      </c>
      <c r="AF329" s="1">
        <v>17778</v>
      </c>
      <c r="AG329">
        <v>4</v>
      </c>
      <c r="AH329" s="2">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s="1">
        <v>4682</v>
      </c>
      <c r="AF330" s="1">
        <v>4317</v>
      </c>
      <c r="AG330">
        <v>3</v>
      </c>
      <c r="AH330" s="2">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s="1">
        <v>18300</v>
      </c>
      <c r="AF331" s="1">
        <v>16375</v>
      </c>
      <c r="AG331">
        <v>4</v>
      </c>
      <c r="AH331" s="2">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s="1">
        <v>5257</v>
      </c>
      <c r="AF332" s="1">
        <v>6227</v>
      </c>
      <c r="AG332">
        <v>1</v>
      </c>
      <c r="AH332" s="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s="1">
        <v>6349</v>
      </c>
      <c r="AF333" s="1">
        <v>22107</v>
      </c>
      <c r="AG333">
        <v>0</v>
      </c>
      <c r="AH333" s="2">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s="1">
        <v>4869</v>
      </c>
      <c r="AF334" s="1">
        <v>16885</v>
      </c>
      <c r="AG334">
        <v>3</v>
      </c>
      <c r="AH334" s="2">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s="1">
        <v>9985</v>
      </c>
      <c r="AF335" s="1">
        <v>9262</v>
      </c>
      <c r="AG335">
        <v>8</v>
      </c>
      <c r="AH335" s="2">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s="1">
        <v>3697</v>
      </c>
      <c r="AF336" s="1">
        <v>9278</v>
      </c>
      <c r="AG336">
        <v>9</v>
      </c>
      <c r="AH336" s="2">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s="1">
        <v>7457</v>
      </c>
      <c r="AF337" s="1">
        <v>13273</v>
      </c>
      <c r="AG337">
        <v>2</v>
      </c>
      <c r="AH337" s="2">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s="1">
        <v>2119</v>
      </c>
      <c r="AF338" s="1">
        <v>4759</v>
      </c>
      <c r="AG338">
        <v>1</v>
      </c>
      <c r="AH338" s="2">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s="1">
        <v>3983</v>
      </c>
      <c r="AF339" s="1">
        <v>7621</v>
      </c>
      <c r="AG339">
        <v>0</v>
      </c>
      <c r="AH339" s="2">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s="1">
        <v>6118</v>
      </c>
      <c r="AF340" s="1">
        <v>5431</v>
      </c>
      <c r="AG340">
        <v>1</v>
      </c>
      <c r="AH340" s="2">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s="1">
        <v>6214</v>
      </c>
      <c r="AF341" s="1">
        <v>3415</v>
      </c>
      <c r="AG341">
        <v>1</v>
      </c>
      <c r="AH341" s="2">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s="1">
        <v>6347</v>
      </c>
      <c r="AF342" s="1">
        <v>23177</v>
      </c>
      <c r="AG342">
        <v>7</v>
      </c>
      <c r="AH342" s="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s="1">
        <v>11510</v>
      </c>
      <c r="AF343" s="1">
        <v>15682</v>
      </c>
      <c r="AG343">
        <v>0</v>
      </c>
      <c r="AH343" s="2">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s="1">
        <v>7143</v>
      </c>
      <c r="AF344" s="1">
        <v>25713</v>
      </c>
      <c r="AG344">
        <v>1</v>
      </c>
      <c r="AH344" s="2">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s="1">
        <v>8268</v>
      </c>
      <c r="AF345" s="1">
        <v>11866</v>
      </c>
      <c r="AG345">
        <v>1</v>
      </c>
      <c r="AH345" s="2">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s="1">
        <v>8095</v>
      </c>
      <c r="AF346" s="1">
        <v>18264</v>
      </c>
      <c r="AG346">
        <v>0</v>
      </c>
      <c r="AH346" s="2">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s="1">
        <v>2904</v>
      </c>
      <c r="AF347" s="1">
        <v>16092</v>
      </c>
      <c r="AG347">
        <v>1</v>
      </c>
      <c r="AH347" s="2">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s="1">
        <v>6032</v>
      </c>
      <c r="AF348" s="1">
        <v>10110</v>
      </c>
      <c r="AG348">
        <v>6</v>
      </c>
      <c r="AH348" s="2">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s="1">
        <v>2976</v>
      </c>
      <c r="AF349" s="1">
        <v>25751</v>
      </c>
      <c r="AG349">
        <v>3</v>
      </c>
      <c r="AH349" s="2">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s="1">
        <v>15992</v>
      </c>
      <c r="AF350" s="1">
        <v>15901</v>
      </c>
      <c r="AG350">
        <v>2</v>
      </c>
      <c r="AH350" s="2">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s="1">
        <v>4649</v>
      </c>
      <c r="AF351" s="1">
        <v>16928</v>
      </c>
      <c r="AG351">
        <v>1</v>
      </c>
      <c r="AH351" s="2">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s="1">
        <v>2696</v>
      </c>
      <c r="AF352" s="1">
        <v>24017</v>
      </c>
      <c r="AG352">
        <v>0</v>
      </c>
      <c r="AH352" s="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s="1">
        <v>2370</v>
      </c>
      <c r="AF353" s="1">
        <v>3956</v>
      </c>
      <c r="AG353">
        <v>1</v>
      </c>
      <c r="AH353" s="2">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s="1">
        <v>12504</v>
      </c>
      <c r="AF354" s="1">
        <v>23978</v>
      </c>
      <c r="AG354">
        <v>3</v>
      </c>
      <c r="AH354" s="2">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s="1">
        <v>5974</v>
      </c>
      <c r="AF355" s="1">
        <v>17001</v>
      </c>
      <c r="AG355">
        <v>4</v>
      </c>
      <c r="AH355" s="2">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s="1">
        <v>4736</v>
      </c>
      <c r="AF356" s="1">
        <v>6069</v>
      </c>
      <c r="AG356">
        <v>7</v>
      </c>
      <c r="AH356" s="2">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s="1">
        <v>5296</v>
      </c>
      <c r="AF357" s="1">
        <v>20156</v>
      </c>
      <c r="AG357">
        <v>1</v>
      </c>
      <c r="AH357" s="2">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s="1">
        <v>6781</v>
      </c>
      <c r="AF358" s="1">
        <v>17078</v>
      </c>
      <c r="AG358">
        <v>3</v>
      </c>
      <c r="AH358" s="2">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s="1">
        <v>2174</v>
      </c>
      <c r="AF359" s="1">
        <v>9150</v>
      </c>
      <c r="AG359">
        <v>1</v>
      </c>
      <c r="AH359" s="2">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s="1">
        <v>6653</v>
      </c>
      <c r="AF360" s="1">
        <v>15276</v>
      </c>
      <c r="AG360">
        <v>4</v>
      </c>
      <c r="AH360" s="2">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s="1">
        <v>9699</v>
      </c>
      <c r="AF361" s="1">
        <v>7246</v>
      </c>
      <c r="AG361">
        <v>4</v>
      </c>
      <c r="AH361" s="2">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s="1">
        <v>6755</v>
      </c>
      <c r="AF362" s="1">
        <v>2967</v>
      </c>
      <c r="AG362">
        <v>2</v>
      </c>
      <c r="AH362" s="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s="1">
        <v>2213</v>
      </c>
      <c r="AF363" s="1">
        <v>22495</v>
      </c>
      <c r="AG363">
        <v>3</v>
      </c>
      <c r="AH363" s="2">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s="1">
        <v>2610</v>
      </c>
      <c r="AF364" s="1">
        <v>2851</v>
      </c>
      <c r="AG364">
        <v>1</v>
      </c>
      <c r="AH364" s="2">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s="1">
        <v>2851</v>
      </c>
      <c r="AF365" s="1">
        <v>9150</v>
      </c>
      <c r="AG365">
        <v>1</v>
      </c>
      <c r="AH365" s="2">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s="1">
        <v>3452</v>
      </c>
      <c r="AF366" s="1">
        <v>17663</v>
      </c>
      <c r="AG366">
        <v>6</v>
      </c>
      <c r="AH366" s="2">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s="1">
        <v>5258</v>
      </c>
      <c r="AF367" s="1">
        <v>16044</v>
      </c>
      <c r="AG367">
        <v>2</v>
      </c>
      <c r="AH367" s="2">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s="1">
        <v>9355</v>
      </c>
      <c r="AF368" s="1">
        <v>9558</v>
      </c>
      <c r="AG368">
        <v>1</v>
      </c>
      <c r="AH368" s="2">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s="1">
        <v>10496</v>
      </c>
      <c r="AF369" s="1">
        <v>2755</v>
      </c>
      <c r="AG369">
        <v>6</v>
      </c>
      <c r="AH369" s="2">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s="1">
        <v>6380</v>
      </c>
      <c r="AF370" s="1">
        <v>6110</v>
      </c>
      <c r="AG370">
        <v>2</v>
      </c>
      <c r="AH370" s="2">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s="1">
        <v>2657</v>
      </c>
      <c r="AF371" s="1">
        <v>7551</v>
      </c>
      <c r="AG371">
        <v>0</v>
      </c>
      <c r="AH371" s="2">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s="1">
        <v>2716</v>
      </c>
      <c r="AF372" s="1">
        <v>25422</v>
      </c>
      <c r="AG372">
        <v>1</v>
      </c>
      <c r="AH372" s="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s="1">
        <v>2201</v>
      </c>
      <c r="AF373" s="1">
        <v>18168</v>
      </c>
      <c r="AG373">
        <v>9</v>
      </c>
      <c r="AH373" s="2">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s="1">
        <v>6540</v>
      </c>
      <c r="AF374" s="1">
        <v>19394</v>
      </c>
      <c r="AG374">
        <v>9</v>
      </c>
      <c r="AH374" s="2">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s="1">
        <v>3816</v>
      </c>
      <c r="AF375" s="1">
        <v>17881</v>
      </c>
      <c r="AG375">
        <v>1</v>
      </c>
      <c r="AH375" s="2">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s="1">
        <v>5253</v>
      </c>
      <c r="AF376" s="1">
        <v>20750</v>
      </c>
      <c r="AG376">
        <v>1</v>
      </c>
      <c r="AH376" s="2">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s="1">
        <v>10965</v>
      </c>
      <c r="AF377" s="1">
        <v>12066</v>
      </c>
      <c r="AG377">
        <v>8</v>
      </c>
      <c r="AH377" s="2">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s="1">
        <v>4936</v>
      </c>
      <c r="AF378" s="1">
        <v>14862</v>
      </c>
      <c r="AG378">
        <v>4</v>
      </c>
      <c r="AH378" s="2">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s="1">
        <v>2543</v>
      </c>
      <c r="AF379" s="1">
        <v>11868</v>
      </c>
      <c r="AG379">
        <v>4</v>
      </c>
      <c r="AH379" s="2">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s="1">
        <v>5304</v>
      </c>
      <c r="AF380" s="1">
        <v>4652</v>
      </c>
      <c r="AG380">
        <v>8</v>
      </c>
      <c r="AH380" s="2">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s="1">
        <v>16659</v>
      </c>
      <c r="AF381" s="1">
        <v>23258</v>
      </c>
      <c r="AG381">
        <v>2</v>
      </c>
      <c r="AH381" s="2">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s="1">
        <v>4260</v>
      </c>
      <c r="AF382" s="1">
        <v>5915</v>
      </c>
      <c r="AG382">
        <v>1</v>
      </c>
      <c r="AH382" s="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s="1">
        <v>2476</v>
      </c>
      <c r="AF383" s="1">
        <v>17434</v>
      </c>
      <c r="AG383">
        <v>1</v>
      </c>
      <c r="AH383" s="2">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s="1">
        <v>3102</v>
      </c>
      <c r="AF384" s="1">
        <v>6582</v>
      </c>
      <c r="AG384">
        <v>0</v>
      </c>
      <c r="AH384" s="2">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s="1">
        <v>2244</v>
      </c>
      <c r="AF385" s="1">
        <v>24440</v>
      </c>
      <c r="AG385">
        <v>1</v>
      </c>
      <c r="AH385" s="2">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s="1">
        <v>7596</v>
      </c>
      <c r="AF386" s="1">
        <v>3809</v>
      </c>
      <c r="AG386">
        <v>1</v>
      </c>
      <c r="AH386" s="2">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s="1">
        <v>2285</v>
      </c>
      <c r="AF387" s="1">
        <v>3427</v>
      </c>
      <c r="AG387">
        <v>9</v>
      </c>
      <c r="AH387" s="2">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s="1">
        <v>3034</v>
      </c>
      <c r="AF388" s="1">
        <v>26914</v>
      </c>
      <c r="AG388">
        <v>1</v>
      </c>
      <c r="AH388" s="2">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s="1">
        <v>5715</v>
      </c>
      <c r="AF389" s="1">
        <v>22553</v>
      </c>
      <c r="AG389">
        <v>7</v>
      </c>
      <c r="AH389" s="2">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s="1">
        <v>2576</v>
      </c>
      <c r="AF390" s="1">
        <v>20490</v>
      </c>
      <c r="AG390">
        <v>3</v>
      </c>
      <c r="AH390" s="2">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s="1">
        <v>4197</v>
      </c>
      <c r="AF391" s="1">
        <v>21123</v>
      </c>
      <c r="AG391">
        <v>2</v>
      </c>
      <c r="AH391" s="2">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s="1">
        <v>14336</v>
      </c>
      <c r="AF392" s="1">
        <v>4345</v>
      </c>
      <c r="AG392">
        <v>1</v>
      </c>
      <c r="AH392" s="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s="1">
        <v>3448</v>
      </c>
      <c r="AF393" s="1">
        <v>13436</v>
      </c>
      <c r="AG393">
        <v>6</v>
      </c>
      <c r="AH393" s="2">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s="1">
        <v>19406</v>
      </c>
      <c r="AF394" s="1">
        <v>8509</v>
      </c>
      <c r="AG394">
        <v>4</v>
      </c>
      <c r="AH394" s="2">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s="1">
        <v>6538</v>
      </c>
      <c r="AF395" s="1">
        <v>12740</v>
      </c>
      <c r="AG395">
        <v>9</v>
      </c>
      <c r="AH395" s="2">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s="1">
        <v>4306</v>
      </c>
      <c r="AF396" s="1">
        <v>4156</v>
      </c>
      <c r="AG396">
        <v>1</v>
      </c>
      <c r="AH396" s="2">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s="1">
        <v>2258</v>
      </c>
      <c r="AF397" s="1">
        <v>15238</v>
      </c>
      <c r="AG397">
        <v>7</v>
      </c>
      <c r="AH397" s="2">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s="1">
        <v>4522</v>
      </c>
      <c r="AF398" s="1">
        <v>2227</v>
      </c>
      <c r="AG398">
        <v>4</v>
      </c>
      <c r="AH398" s="2">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s="1">
        <v>4487</v>
      </c>
      <c r="AF399" s="1">
        <v>12090</v>
      </c>
      <c r="AG399">
        <v>1</v>
      </c>
      <c r="AH399" s="2">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s="1">
        <v>4449</v>
      </c>
      <c r="AF400" s="1">
        <v>23866</v>
      </c>
      <c r="AG400">
        <v>3</v>
      </c>
      <c r="AH400" s="2">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s="1">
        <v>2218</v>
      </c>
      <c r="AF401" s="1">
        <v>16193</v>
      </c>
      <c r="AG401">
        <v>1</v>
      </c>
      <c r="AH401" s="2">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s="1">
        <v>19197</v>
      </c>
      <c r="AF402" s="1">
        <v>8213</v>
      </c>
      <c r="AG402">
        <v>1</v>
      </c>
      <c r="AH402" s="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s="1">
        <v>13212</v>
      </c>
      <c r="AF403" s="1">
        <v>18256</v>
      </c>
      <c r="AG403">
        <v>9</v>
      </c>
      <c r="AH403" s="2">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s="1">
        <v>6577</v>
      </c>
      <c r="AF404" s="1">
        <v>19558</v>
      </c>
      <c r="AG404">
        <v>0</v>
      </c>
      <c r="AH404" s="2">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s="1">
        <v>8392</v>
      </c>
      <c r="AF405" s="1">
        <v>19566</v>
      </c>
      <c r="AG405">
        <v>1</v>
      </c>
      <c r="AH405" s="2">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s="1">
        <v>4558</v>
      </c>
      <c r="AF406" s="1">
        <v>13535</v>
      </c>
      <c r="AG406">
        <v>1</v>
      </c>
      <c r="AH406" s="2">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s="1">
        <v>4031</v>
      </c>
      <c r="AF407" s="1">
        <v>9396</v>
      </c>
      <c r="AG407">
        <v>5</v>
      </c>
      <c r="AH407" s="2">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s="1">
        <v>7969</v>
      </c>
      <c r="AF408" s="1">
        <v>19609</v>
      </c>
      <c r="AG408">
        <v>2</v>
      </c>
      <c r="AH408" s="2">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s="1">
        <v>2654</v>
      </c>
      <c r="AF409" s="1">
        <v>9655</v>
      </c>
      <c r="AG409">
        <v>3</v>
      </c>
      <c r="AH409" s="2">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s="1">
        <v>16555</v>
      </c>
      <c r="AF410" s="1">
        <v>10310</v>
      </c>
      <c r="AG410">
        <v>2</v>
      </c>
      <c r="AH410" s="2">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s="1">
        <v>4556</v>
      </c>
      <c r="AF411" s="1">
        <v>12932</v>
      </c>
      <c r="AG411">
        <v>2</v>
      </c>
      <c r="AH411" s="2">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s="1">
        <v>6091</v>
      </c>
      <c r="AF412" s="1">
        <v>24793</v>
      </c>
      <c r="AG412">
        <v>2</v>
      </c>
      <c r="AH412" s="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s="1">
        <v>19566</v>
      </c>
      <c r="AF413" s="1">
        <v>3854</v>
      </c>
      <c r="AG413">
        <v>5</v>
      </c>
      <c r="AH413" s="2">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s="1">
        <v>4810</v>
      </c>
      <c r="AF414" s="1">
        <v>26314</v>
      </c>
      <c r="AG414">
        <v>2</v>
      </c>
      <c r="AH414" s="2">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s="1">
        <v>4523</v>
      </c>
      <c r="AF415" s="1">
        <v>4386</v>
      </c>
      <c r="AG415">
        <v>0</v>
      </c>
      <c r="AH415" s="2">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s="1">
        <v>3202</v>
      </c>
      <c r="AF416" s="1">
        <v>21972</v>
      </c>
      <c r="AG416">
        <v>1</v>
      </c>
      <c r="AH416" s="2">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s="1">
        <v>2351</v>
      </c>
      <c r="AF417" s="1">
        <v>12253</v>
      </c>
      <c r="AG417">
        <v>0</v>
      </c>
      <c r="AH417" s="2">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s="1">
        <v>1702</v>
      </c>
      <c r="AF418" s="1">
        <v>12106</v>
      </c>
      <c r="AG418">
        <v>1</v>
      </c>
      <c r="AH418" s="2">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s="1">
        <v>18041</v>
      </c>
      <c r="AF419" s="1">
        <v>13022</v>
      </c>
      <c r="AG419">
        <v>0</v>
      </c>
      <c r="AH419" s="2">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s="1">
        <v>2886</v>
      </c>
      <c r="AF420" s="1">
        <v>3032</v>
      </c>
      <c r="AG420">
        <v>1</v>
      </c>
      <c r="AH420" s="2">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s="1">
        <v>2097</v>
      </c>
      <c r="AF421" s="1">
        <v>16734</v>
      </c>
      <c r="AG421">
        <v>4</v>
      </c>
      <c r="AH421" s="2">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s="1">
        <v>11935</v>
      </c>
      <c r="AF422" s="1">
        <v>21526</v>
      </c>
      <c r="AG422">
        <v>1</v>
      </c>
      <c r="AH422" s="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s="1">
        <v>2546</v>
      </c>
      <c r="AF423" s="1">
        <v>18300</v>
      </c>
      <c r="AG423">
        <v>5</v>
      </c>
      <c r="AH423" s="2">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s="1">
        <v>2564</v>
      </c>
      <c r="AF424" s="1">
        <v>18437</v>
      </c>
      <c r="AG424">
        <v>1</v>
      </c>
      <c r="AH424" s="2">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s="1">
        <v>8412</v>
      </c>
      <c r="AF425" s="1">
        <v>2890</v>
      </c>
      <c r="AG425">
        <v>0</v>
      </c>
      <c r="AH425" s="2">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s="1">
        <v>14118</v>
      </c>
      <c r="AF426" s="1">
        <v>22102</v>
      </c>
      <c r="AG426">
        <v>3</v>
      </c>
      <c r="AH426" s="2">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s="1">
        <v>17046</v>
      </c>
      <c r="AF427" s="1">
        <v>9314</v>
      </c>
      <c r="AG427">
        <v>0</v>
      </c>
      <c r="AH427" s="2">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s="1">
        <v>2564</v>
      </c>
      <c r="AF428" s="1">
        <v>7181</v>
      </c>
      <c r="AG428">
        <v>0</v>
      </c>
      <c r="AH428" s="2">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s="1">
        <v>10266</v>
      </c>
      <c r="AF429" s="1">
        <v>2845</v>
      </c>
      <c r="AG429">
        <v>4</v>
      </c>
      <c r="AH429" s="2">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s="1">
        <v>5070</v>
      </c>
      <c r="AF430" s="1">
        <v>7389</v>
      </c>
      <c r="AG430">
        <v>5</v>
      </c>
      <c r="AH430" s="2">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s="1">
        <v>17861</v>
      </c>
      <c r="AF431" s="1">
        <v>2288</v>
      </c>
      <c r="AG431">
        <v>6</v>
      </c>
      <c r="AH431" s="2">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s="1">
        <v>4230</v>
      </c>
      <c r="AF432" s="1">
        <v>19225</v>
      </c>
      <c r="AG432">
        <v>0</v>
      </c>
      <c r="AH432" s="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s="1">
        <v>3780</v>
      </c>
      <c r="AF433" s="1">
        <v>23428</v>
      </c>
      <c r="AG433">
        <v>7</v>
      </c>
      <c r="AH433" s="2">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s="1">
        <v>2768</v>
      </c>
      <c r="AF434" s="1">
        <v>8416</v>
      </c>
      <c r="AG434">
        <v>3</v>
      </c>
      <c r="AH434" s="2">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s="1">
        <v>9071</v>
      </c>
      <c r="AF435" s="1">
        <v>11563</v>
      </c>
      <c r="AG435">
        <v>2</v>
      </c>
      <c r="AH435" s="2">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s="1">
        <v>10648</v>
      </c>
      <c r="AF436" s="1">
        <v>14394</v>
      </c>
      <c r="AG436">
        <v>1</v>
      </c>
      <c r="AH436" s="2">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s="1">
        <v>13610</v>
      </c>
      <c r="AF437" s="1">
        <v>24619</v>
      </c>
      <c r="AG437">
        <v>7</v>
      </c>
      <c r="AH437" s="2">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s="1">
        <v>3408</v>
      </c>
      <c r="AF438" s="1">
        <v>6705</v>
      </c>
      <c r="AG438">
        <v>7</v>
      </c>
      <c r="AH438" s="2">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s="1">
        <v>2983</v>
      </c>
      <c r="AF439" s="1">
        <v>18398</v>
      </c>
      <c r="AG439">
        <v>0</v>
      </c>
      <c r="AH439" s="2">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s="1">
        <v>7632</v>
      </c>
      <c r="AF440" s="1">
        <v>14295</v>
      </c>
      <c r="AG440">
        <v>4</v>
      </c>
      <c r="AH440" s="2">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s="1">
        <v>9824</v>
      </c>
      <c r="AF441" s="1">
        <v>22908</v>
      </c>
      <c r="AG441">
        <v>3</v>
      </c>
      <c r="AH441" s="2">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s="1">
        <v>9950</v>
      </c>
      <c r="AF442" s="1">
        <v>11533</v>
      </c>
      <c r="AG442">
        <v>9</v>
      </c>
      <c r="AH442" s="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s="1">
        <v>2093</v>
      </c>
      <c r="AF443" s="1">
        <v>9260</v>
      </c>
      <c r="AG443">
        <v>4</v>
      </c>
      <c r="AH443" s="2">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s="1">
        <v>9980</v>
      </c>
      <c r="AF444" s="1">
        <v>15318</v>
      </c>
      <c r="AG444">
        <v>1</v>
      </c>
      <c r="AH444" s="2">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s="1">
        <v>3894</v>
      </c>
      <c r="AF445" s="1">
        <v>9129</v>
      </c>
      <c r="AG445">
        <v>5</v>
      </c>
      <c r="AH445" s="2">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s="1">
        <v>4051</v>
      </c>
      <c r="AF446" s="1">
        <v>19658</v>
      </c>
      <c r="AG446">
        <v>2</v>
      </c>
      <c r="AH446" s="2">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s="1">
        <v>16835</v>
      </c>
      <c r="AF447" s="1">
        <v>9873</v>
      </c>
      <c r="AG447">
        <v>3</v>
      </c>
      <c r="AH447" s="2">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s="1">
        <v>6230</v>
      </c>
      <c r="AF448" s="1">
        <v>13430</v>
      </c>
      <c r="AG448">
        <v>7</v>
      </c>
      <c r="AH448" s="2">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s="1">
        <v>4717</v>
      </c>
      <c r="AF449" s="1">
        <v>18659</v>
      </c>
      <c r="AG449">
        <v>9</v>
      </c>
      <c r="AH449" s="2">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s="1">
        <v>13237</v>
      </c>
      <c r="AF450" s="1">
        <v>20364</v>
      </c>
      <c r="AG450">
        <v>7</v>
      </c>
      <c r="AH450" s="2">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s="1">
        <v>3755</v>
      </c>
      <c r="AF451" s="1">
        <v>17872</v>
      </c>
      <c r="AG451">
        <v>1</v>
      </c>
      <c r="AH451" s="2">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s="1">
        <v>6582</v>
      </c>
      <c r="AF452" s="1">
        <v>8346</v>
      </c>
      <c r="AG452">
        <v>4</v>
      </c>
      <c r="AH452" s="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s="1">
        <v>7406</v>
      </c>
      <c r="AF453" s="1">
        <v>6950</v>
      </c>
      <c r="AG453">
        <v>1</v>
      </c>
      <c r="AH453" s="2">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s="1">
        <v>4805</v>
      </c>
      <c r="AF454" s="1">
        <v>16177</v>
      </c>
      <c r="AG454">
        <v>0</v>
      </c>
      <c r="AH454" s="2">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s="1">
        <v>2741</v>
      </c>
      <c r="AF455" s="1">
        <v>22808</v>
      </c>
      <c r="AG455">
        <v>0</v>
      </c>
      <c r="AH455" s="2">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s="1">
        <v>4262</v>
      </c>
      <c r="AF456" s="1">
        <v>22645</v>
      </c>
      <c r="AG456">
        <v>4</v>
      </c>
      <c r="AH456" s="2">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s="1">
        <v>16184</v>
      </c>
      <c r="AF457" s="1">
        <v>22578</v>
      </c>
      <c r="AG457">
        <v>4</v>
      </c>
      <c r="AH457" s="2">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s="1">
        <v>11557</v>
      </c>
      <c r="AF458" s="1">
        <v>25291</v>
      </c>
      <c r="AG458">
        <v>9</v>
      </c>
      <c r="AH458" s="2">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s="1">
        <v>1878</v>
      </c>
      <c r="AF459" s="1">
        <v>8059</v>
      </c>
      <c r="AG459">
        <v>1</v>
      </c>
      <c r="AH459" s="2">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s="1">
        <v>10932</v>
      </c>
      <c r="AF460" s="1">
        <v>11373</v>
      </c>
      <c r="AG460">
        <v>3</v>
      </c>
      <c r="AH460" s="2">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s="1">
        <v>6811</v>
      </c>
      <c r="AF461" s="1">
        <v>2112</v>
      </c>
      <c r="AG461">
        <v>2</v>
      </c>
      <c r="AH461" s="2">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s="1">
        <v>4306</v>
      </c>
      <c r="AF462" s="1">
        <v>4267</v>
      </c>
      <c r="AG462">
        <v>5</v>
      </c>
      <c r="AH462" s="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s="1">
        <v>4859</v>
      </c>
      <c r="AF463" s="1">
        <v>6698</v>
      </c>
      <c r="AG463">
        <v>1</v>
      </c>
      <c r="AH463" s="2">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s="1">
        <v>5337</v>
      </c>
      <c r="AF464" s="1">
        <v>19921</v>
      </c>
      <c r="AG464">
        <v>1</v>
      </c>
      <c r="AH464" s="2">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s="1">
        <v>2340</v>
      </c>
      <c r="AF465" s="1">
        <v>23213</v>
      </c>
      <c r="AG465">
        <v>1</v>
      </c>
      <c r="AH465" s="2">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s="1">
        <v>7491</v>
      </c>
      <c r="AF466" s="1">
        <v>23848</v>
      </c>
      <c r="AG466">
        <v>4</v>
      </c>
      <c r="AH466" s="2">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s="1">
        <v>10527</v>
      </c>
      <c r="AF467" s="1">
        <v>8984</v>
      </c>
      <c r="AG467">
        <v>5</v>
      </c>
      <c r="AH467" s="2">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s="1">
        <v>16595</v>
      </c>
      <c r="AF468" s="1">
        <v>5626</v>
      </c>
      <c r="AG468">
        <v>7</v>
      </c>
      <c r="AH468" s="2">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s="1">
        <v>8834</v>
      </c>
      <c r="AF469" s="1">
        <v>24666</v>
      </c>
      <c r="AG469">
        <v>1</v>
      </c>
      <c r="AH469" s="2">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s="1">
        <v>5577</v>
      </c>
      <c r="AF470" s="1">
        <v>22087</v>
      </c>
      <c r="AG470">
        <v>3</v>
      </c>
      <c r="AH470" s="2">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s="1">
        <v>4707</v>
      </c>
      <c r="AF471" s="1">
        <v>23914</v>
      </c>
      <c r="AG471">
        <v>8</v>
      </c>
      <c r="AH471" s="2">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s="1">
        <v>2400</v>
      </c>
      <c r="AF472" s="1">
        <v>5530</v>
      </c>
      <c r="AG472">
        <v>0</v>
      </c>
      <c r="AH472" s="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s="1">
        <v>9824</v>
      </c>
      <c r="AF473" s="1">
        <v>22174</v>
      </c>
      <c r="AG473">
        <v>3</v>
      </c>
      <c r="AH473" s="2">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s="1">
        <v>6447</v>
      </c>
      <c r="AF474" s="1">
        <v>15701</v>
      </c>
      <c r="AG474">
        <v>6</v>
      </c>
      <c r="AH474" s="2">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s="1">
        <v>19502</v>
      </c>
      <c r="AF475" s="1">
        <v>2125</v>
      </c>
      <c r="AG475">
        <v>1</v>
      </c>
      <c r="AH475" s="2">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s="1">
        <v>2725</v>
      </c>
      <c r="AF476" s="1">
        <v>21630</v>
      </c>
      <c r="AG476">
        <v>1</v>
      </c>
      <c r="AH476" s="2">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s="1">
        <v>6272</v>
      </c>
      <c r="AF477" s="1">
        <v>7428</v>
      </c>
      <c r="AG477">
        <v>1</v>
      </c>
      <c r="AH477" s="2">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s="1">
        <v>2127</v>
      </c>
      <c r="AF478" s="1">
        <v>9100</v>
      </c>
      <c r="AG478">
        <v>1</v>
      </c>
      <c r="AH478" s="2">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s="1">
        <v>18200</v>
      </c>
      <c r="AF479" s="1">
        <v>7999</v>
      </c>
      <c r="AG479">
        <v>1</v>
      </c>
      <c r="AH479" s="2">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s="1">
        <v>2096</v>
      </c>
      <c r="AF480" s="1">
        <v>26376</v>
      </c>
      <c r="AG480">
        <v>1</v>
      </c>
      <c r="AH480" s="2">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s="1">
        <v>2886</v>
      </c>
      <c r="AF481" s="1">
        <v>14168</v>
      </c>
      <c r="AG481">
        <v>1</v>
      </c>
      <c r="AH481" s="2">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s="1">
        <v>2033</v>
      </c>
      <c r="AF482" s="1">
        <v>14470</v>
      </c>
      <c r="AG482">
        <v>1</v>
      </c>
      <c r="AH482" s="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s="1">
        <v>3622</v>
      </c>
      <c r="AF483" s="1">
        <v>22794</v>
      </c>
      <c r="AG483">
        <v>1</v>
      </c>
      <c r="AH483" s="2">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s="1">
        <v>4233</v>
      </c>
      <c r="AF484" s="1">
        <v>11512</v>
      </c>
      <c r="AG484">
        <v>2</v>
      </c>
      <c r="AH484" s="2">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s="1">
        <v>3681</v>
      </c>
      <c r="AF485" s="1">
        <v>14004</v>
      </c>
      <c r="AG485">
        <v>4</v>
      </c>
      <c r="AH485" s="2">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s="1">
        <v>5460</v>
      </c>
      <c r="AF486" s="1">
        <v>6219</v>
      </c>
      <c r="AG486">
        <v>4</v>
      </c>
      <c r="AH486" s="2">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s="1">
        <v>2187</v>
      </c>
      <c r="AF487" s="1">
        <v>5013</v>
      </c>
      <c r="AG487">
        <v>0</v>
      </c>
      <c r="AH487" s="2">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s="1">
        <v>9602</v>
      </c>
      <c r="AF488" s="1">
        <v>3010</v>
      </c>
      <c r="AG488">
        <v>4</v>
      </c>
      <c r="AH488" s="2">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s="1">
        <v>2836</v>
      </c>
      <c r="AF489" s="1">
        <v>11757</v>
      </c>
      <c r="AG489">
        <v>1</v>
      </c>
      <c r="AH489" s="2">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s="1">
        <v>4089</v>
      </c>
      <c r="AF490" s="1">
        <v>5718</v>
      </c>
      <c r="AG490">
        <v>1</v>
      </c>
      <c r="AH490" s="2">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s="1">
        <v>16627</v>
      </c>
      <c r="AF491" s="1">
        <v>2671</v>
      </c>
      <c r="AG491">
        <v>4</v>
      </c>
      <c r="AH491" s="2">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s="1">
        <v>2619</v>
      </c>
      <c r="AF492" s="1">
        <v>14561</v>
      </c>
      <c r="AG492">
        <v>3</v>
      </c>
      <c r="AH492" s="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s="1">
        <v>5679</v>
      </c>
      <c r="AF493" s="1">
        <v>19627</v>
      </c>
      <c r="AG493">
        <v>3</v>
      </c>
      <c r="AH493" s="2">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s="1">
        <v>15402</v>
      </c>
      <c r="AF494" s="1">
        <v>17997</v>
      </c>
      <c r="AG494">
        <v>7</v>
      </c>
      <c r="AH494" s="2">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s="1">
        <v>5985</v>
      </c>
      <c r="AF495" s="1">
        <v>26894</v>
      </c>
      <c r="AG495">
        <v>4</v>
      </c>
      <c r="AH495" s="2">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s="1">
        <v>2579</v>
      </c>
      <c r="AF496" s="1">
        <v>2912</v>
      </c>
      <c r="AG496">
        <v>1</v>
      </c>
      <c r="AH496" s="2">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s="1">
        <v>3041</v>
      </c>
      <c r="AF497" s="1">
        <v>16346</v>
      </c>
      <c r="AG497">
        <v>0</v>
      </c>
      <c r="AH497" s="2">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s="1">
        <v>3447</v>
      </c>
      <c r="AF498" s="1">
        <v>24444</v>
      </c>
      <c r="AG498">
        <v>1</v>
      </c>
      <c r="AH498" s="2">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s="1">
        <v>19513</v>
      </c>
      <c r="AF499" s="1">
        <v>9358</v>
      </c>
      <c r="AG499">
        <v>4</v>
      </c>
      <c r="AH499" s="2">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s="1">
        <v>2773</v>
      </c>
      <c r="AF500" s="1">
        <v>12145</v>
      </c>
      <c r="AG500">
        <v>0</v>
      </c>
      <c r="AH500" s="2">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s="1">
        <v>7104</v>
      </c>
      <c r="AF501" s="1">
        <v>20431</v>
      </c>
      <c r="AG501">
        <v>0</v>
      </c>
      <c r="AH501" s="2">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s="1">
        <v>6322</v>
      </c>
      <c r="AF502" s="1">
        <v>18089</v>
      </c>
      <c r="AG502">
        <v>1</v>
      </c>
      <c r="AH502" s="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s="1">
        <v>2083</v>
      </c>
      <c r="AF503" s="1">
        <v>22653</v>
      </c>
      <c r="AG503">
        <v>1</v>
      </c>
      <c r="AH503" s="2">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s="1">
        <v>8381</v>
      </c>
      <c r="AF504" s="1">
        <v>7507</v>
      </c>
      <c r="AG504">
        <v>7</v>
      </c>
      <c r="AH504" s="2">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s="1">
        <v>2691</v>
      </c>
      <c r="AF505" s="1">
        <v>7660</v>
      </c>
      <c r="AG505">
        <v>1</v>
      </c>
      <c r="AH505" s="2">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s="1">
        <v>4286</v>
      </c>
      <c r="AF506" s="1">
        <v>5630</v>
      </c>
      <c r="AG506">
        <v>2</v>
      </c>
      <c r="AH506" s="2">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s="1">
        <v>2659</v>
      </c>
      <c r="AF507" s="1">
        <v>17759</v>
      </c>
      <c r="AG507">
        <v>1</v>
      </c>
      <c r="AH507" s="2">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s="1">
        <v>9434</v>
      </c>
      <c r="AF508" s="1">
        <v>9606</v>
      </c>
      <c r="AG508">
        <v>1</v>
      </c>
      <c r="AH508" s="2">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s="1">
        <v>5561</v>
      </c>
      <c r="AF509" s="1">
        <v>3487</v>
      </c>
      <c r="AG509">
        <v>1</v>
      </c>
      <c r="AH509" s="2">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s="1">
        <v>6646</v>
      </c>
      <c r="AF510" s="1">
        <v>19368</v>
      </c>
      <c r="AG510">
        <v>1</v>
      </c>
      <c r="AH510" s="2">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s="1">
        <v>7725</v>
      </c>
      <c r="AF511" s="1">
        <v>5335</v>
      </c>
      <c r="AG511">
        <v>3</v>
      </c>
      <c r="AH511" s="2">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s="1">
        <v>10725</v>
      </c>
      <c r="AF512" s="1">
        <v>6729</v>
      </c>
      <c r="AG512">
        <v>2</v>
      </c>
      <c r="AH512" s="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s="1">
        <v>8847</v>
      </c>
      <c r="AF513" s="1">
        <v>13934</v>
      </c>
      <c r="AG513">
        <v>2</v>
      </c>
      <c r="AH513" s="2">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s="1">
        <v>2045</v>
      </c>
      <c r="AF514" s="1">
        <v>15174</v>
      </c>
      <c r="AG514">
        <v>0</v>
      </c>
      <c r="AH514" s="2">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s="1">
        <v>1009</v>
      </c>
      <c r="AF515" s="1">
        <v>26999</v>
      </c>
      <c r="AG515">
        <v>1</v>
      </c>
      <c r="AH515" s="2">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s="1">
        <v>3348</v>
      </c>
      <c r="AF516" s="1">
        <v>3164</v>
      </c>
      <c r="AG516">
        <v>1</v>
      </c>
      <c r="AH516" s="2">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s="1">
        <v>1281</v>
      </c>
      <c r="AF517" s="1">
        <v>16900</v>
      </c>
      <c r="AG517">
        <v>1</v>
      </c>
      <c r="AH517" s="2">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s="1">
        <v>2819</v>
      </c>
      <c r="AF518" s="1">
        <v>8544</v>
      </c>
      <c r="AG518">
        <v>2</v>
      </c>
      <c r="AH518" s="2">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s="1">
        <v>4851</v>
      </c>
      <c r="AF519" s="1">
        <v>15678</v>
      </c>
      <c r="AG519">
        <v>0</v>
      </c>
      <c r="AH519" s="2">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s="1">
        <v>4028</v>
      </c>
      <c r="AF520" s="1">
        <v>7791</v>
      </c>
      <c r="AG520">
        <v>0</v>
      </c>
      <c r="AH520" s="2">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s="1">
        <v>2720</v>
      </c>
      <c r="AF521" s="1">
        <v>18959</v>
      </c>
      <c r="AG521">
        <v>1</v>
      </c>
      <c r="AH521" s="2">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s="1">
        <v>8120</v>
      </c>
      <c r="AF522" s="1">
        <v>18597</v>
      </c>
      <c r="AG522">
        <v>3</v>
      </c>
      <c r="AH522" s="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s="1">
        <v>4647</v>
      </c>
      <c r="AF523" s="1">
        <v>16673</v>
      </c>
      <c r="AG523">
        <v>1</v>
      </c>
      <c r="AH523" s="2">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s="1">
        <v>4680</v>
      </c>
      <c r="AF524" s="1">
        <v>15232</v>
      </c>
      <c r="AG524">
        <v>3</v>
      </c>
      <c r="AH524" s="2">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s="1">
        <v>3221</v>
      </c>
      <c r="AF525" s="1">
        <v>3297</v>
      </c>
      <c r="AG525">
        <v>1</v>
      </c>
      <c r="AH525" s="2">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s="1">
        <v>8621</v>
      </c>
      <c r="AF526" s="1">
        <v>17654</v>
      </c>
      <c r="AG526">
        <v>1</v>
      </c>
      <c r="AH526" s="2">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s="1">
        <v>4577</v>
      </c>
      <c r="AF527" s="1">
        <v>24785</v>
      </c>
      <c r="AG527">
        <v>9</v>
      </c>
      <c r="AH527" s="2">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s="1">
        <v>4553</v>
      </c>
      <c r="AF528" s="1">
        <v>20978</v>
      </c>
      <c r="AG528">
        <v>1</v>
      </c>
      <c r="AH528" s="2">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s="1">
        <v>5396</v>
      </c>
      <c r="AF529" s="1">
        <v>21703</v>
      </c>
      <c r="AG529">
        <v>1</v>
      </c>
      <c r="AH529" s="2">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s="1">
        <v>6796</v>
      </c>
      <c r="AF530" s="1">
        <v>23452</v>
      </c>
      <c r="AG530">
        <v>3</v>
      </c>
      <c r="AH530" s="2">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s="1">
        <v>7625</v>
      </c>
      <c r="AF531" s="1">
        <v>19383</v>
      </c>
      <c r="AG531">
        <v>0</v>
      </c>
      <c r="AH531" s="2">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s="1">
        <v>7412</v>
      </c>
      <c r="AF532" s="1">
        <v>6009</v>
      </c>
      <c r="AG532">
        <v>1</v>
      </c>
      <c r="AH532" s="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s="1">
        <v>11159</v>
      </c>
      <c r="AF533" s="1">
        <v>19373</v>
      </c>
      <c r="AG533">
        <v>3</v>
      </c>
      <c r="AH533" s="2">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s="1">
        <v>4960</v>
      </c>
      <c r="AF534" s="1">
        <v>11825</v>
      </c>
      <c r="AG534">
        <v>2</v>
      </c>
      <c r="AH534" s="2">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s="1">
        <v>10475</v>
      </c>
      <c r="AF535" s="1">
        <v>23772</v>
      </c>
      <c r="AG535">
        <v>5</v>
      </c>
      <c r="AH535" s="2">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s="1">
        <v>14814</v>
      </c>
      <c r="AF536" s="1">
        <v>13514</v>
      </c>
      <c r="AG536">
        <v>3</v>
      </c>
      <c r="AH536" s="2">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s="1">
        <v>19141</v>
      </c>
      <c r="AF537" s="1">
        <v>8861</v>
      </c>
      <c r="AG537">
        <v>3</v>
      </c>
      <c r="AH537" s="2">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s="1">
        <v>5405</v>
      </c>
      <c r="AF538" s="1">
        <v>11924</v>
      </c>
      <c r="AG538">
        <v>8</v>
      </c>
      <c r="AH538" s="2">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s="1">
        <v>8793</v>
      </c>
      <c r="AF539" s="1">
        <v>4809</v>
      </c>
      <c r="AG539">
        <v>1</v>
      </c>
      <c r="AH539" s="2">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s="1">
        <v>19189</v>
      </c>
      <c r="AF540" s="1">
        <v>19562</v>
      </c>
      <c r="AG540">
        <v>1</v>
      </c>
      <c r="AH540" s="2">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s="1">
        <v>3875</v>
      </c>
      <c r="AF541" s="1">
        <v>9983</v>
      </c>
      <c r="AG541">
        <v>7</v>
      </c>
      <c r="AH541" s="2">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s="1">
        <v>2216</v>
      </c>
      <c r="AF542" s="1">
        <v>3872</v>
      </c>
      <c r="AG542">
        <v>7</v>
      </c>
      <c r="AH542" s="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s="1">
        <v>11713</v>
      </c>
      <c r="AF543" s="1">
        <v>20335</v>
      </c>
      <c r="AG543">
        <v>9</v>
      </c>
      <c r="AH543" s="2">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s="1">
        <v>7861</v>
      </c>
      <c r="AF544" s="1">
        <v>15397</v>
      </c>
      <c r="AG544">
        <v>4</v>
      </c>
      <c r="AH544" s="2">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s="1">
        <v>3708</v>
      </c>
      <c r="AF545" s="1">
        <v>2104</v>
      </c>
      <c r="AG545">
        <v>2</v>
      </c>
      <c r="AH545" s="2">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s="1">
        <v>13770</v>
      </c>
      <c r="AF546" s="1">
        <v>10225</v>
      </c>
      <c r="AG546">
        <v>9</v>
      </c>
      <c r="AH546" s="2">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s="1">
        <v>5304</v>
      </c>
      <c r="AF547" s="1">
        <v>25275</v>
      </c>
      <c r="AG547">
        <v>7</v>
      </c>
      <c r="AH547" s="2">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s="1">
        <v>2642</v>
      </c>
      <c r="AF548" s="1">
        <v>2755</v>
      </c>
      <c r="AG548">
        <v>1</v>
      </c>
      <c r="AH548" s="2">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s="1">
        <v>2759</v>
      </c>
      <c r="AF549" s="1">
        <v>20366</v>
      </c>
      <c r="AG549">
        <v>6</v>
      </c>
      <c r="AH549" s="2">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s="1">
        <v>6804</v>
      </c>
      <c r="AF550" s="1">
        <v>23683</v>
      </c>
      <c r="AG550">
        <v>3</v>
      </c>
      <c r="AH550" s="2">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s="1">
        <v>6142</v>
      </c>
      <c r="AF551" s="1">
        <v>7360</v>
      </c>
      <c r="AG551">
        <v>3</v>
      </c>
      <c r="AH551" s="2">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s="1">
        <v>2500</v>
      </c>
      <c r="AF552" s="1">
        <v>4344</v>
      </c>
      <c r="AG552">
        <v>1</v>
      </c>
      <c r="AH552" s="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s="1">
        <v>6389</v>
      </c>
      <c r="AF553" s="1">
        <v>18767</v>
      </c>
      <c r="AG553">
        <v>9</v>
      </c>
      <c r="AH553" s="2">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s="1">
        <v>11103</v>
      </c>
      <c r="AF554" s="1">
        <v>20420</v>
      </c>
      <c r="AG554">
        <v>7</v>
      </c>
      <c r="AH554" s="2">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s="1">
        <v>2342</v>
      </c>
      <c r="AF555" s="1">
        <v>22929</v>
      </c>
      <c r="AG555">
        <v>0</v>
      </c>
      <c r="AH555" s="2">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s="1">
        <v>6811</v>
      </c>
      <c r="AF556" s="1">
        <v>23398</v>
      </c>
      <c r="AG556">
        <v>8</v>
      </c>
      <c r="AH556" s="2">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s="1">
        <v>2297</v>
      </c>
      <c r="AF557" s="1">
        <v>17967</v>
      </c>
      <c r="AG557">
        <v>1</v>
      </c>
      <c r="AH557" s="2">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s="1">
        <v>2450</v>
      </c>
      <c r="AF558" s="1">
        <v>10919</v>
      </c>
      <c r="AG558">
        <v>2</v>
      </c>
      <c r="AH558" s="2">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s="1">
        <v>5093</v>
      </c>
      <c r="AF559" s="1">
        <v>4761</v>
      </c>
      <c r="AG559">
        <v>2</v>
      </c>
      <c r="AH559" s="2">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s="1">
        <v>5309</v>
      </c>
      <c r="AF560" s="1">
        <v>21146</v>
      </c>
      <c r="AG560">
        <v>1</v>
      </c>
      <c r="AH560" s="2">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s="1">
        <v>3057</v>
      </c>
      <c r="AF561" s="1">
        <v>20471</v>
      </c>
      <c r="AG561">
        <v>6</v>
      </c>
      <c r="AH561" s="2">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s="1">
        <v>5121</v>
      </c>
      <c r="AF562" s="1">
        <v>4187</v>
      </c>
      <c r="AG562">
        <v>3</v>
      </c>
      <c r="AH562" s="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s="1">
        <v>16856</v>
      </c>
      <c r="AF563" s="1">
        <v>10084</v>
      </c>
      <c r="AG563">
        <v>1</v>
      </c>
      <c r="AH563" s="2">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s="1">
        <v>2686</v>
      </c>
      <c r="AF564" s="1">
        <v>5207</v>
      </c>
      <c r="AG564">
        <v>1</v>
      </c>
      <c r="AH564" s="2">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s="1">
        <v>6180</v>
      </c>
      <c r="AF565" s="1">
        <v>22807</v>
      </c>
      <c r="AG565">
        <v>1</v>
      </c>
      <c r="AH565" s="2">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s="1">
        <v>6632</v>
      </c>
      <c r="AF566" s="1">
        <v>12388</v>
      </c>
      <c r="AG566">
        <v>0</v>
      </c>
      <c r="AH566" s="2">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s="1">
        <v>3505</v>
      </c>
      <c r="AF567" s="1">
        <v>19630</v>
      </c>
      <c r="AG567">
        <v>1</v>
      </c>
      <c r="AH567" s="2">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s="1">
        <v>6397</v>
      </c>
      <c r="AF568" s="1">
        <v>10339</v>
      </c>
      <c r="AG568">
        <v>4</v>
      </c>
      <c r="AH568" s="2">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s="1">
        <v>6274</v>
      </c>
      <c r="AF569" s="1">
        <v>18686</v>
      </c>
      <c r="AG569">
        <v>1</v>
      </c>
      <c r="AH569" s="2">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s="1">
        <v>19859</v>
      </c>
      <c r="AF570" s="1">
        <v>21199</v>
      </c>
      <c r="AG570">
        <v>5</v>
      </c>
      <c r="AH570" s="2">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s="1">
        <v>7587</v>
      </c>
      <c r="AF571" s="1">
        <v>14229</v>
      </c>
      <c r="AG571">
        <v>1</v>
      </c>
      <c r="AH571" s="2">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s="1">
        <v>4258</v>
      </c>
      <c r="AF572" s="1">
        <v>26589</v>
      </c>
      <c r="AG572">
        <v>0</v>
      </c>
      <c r="AH572" s="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s="1">
        <v>4364</v>
      </c>
      <c r="AF573" s="1">
        <v>5288</v>
      </c>
      <c r="AG573">
        <v>3</v>
      </c>
      <c r="AH573" s="2">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s="1">
        <v>4335</v>
      </c>
      <c r="AF574" s="1">
        <v>25549</v>
      </c>
      <c r="AG574">
        <v>4</v>
      </c>
      <c r="AH574" s="2">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s="1">
        <v>5326</v>
      </c>
      <c r="AF575" s="1">
        <v>3064</v>
      </c>
      <c r="AG575">
        <v>6</v>
      </c>
      <c r="AH575" s="2">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s="1">
        <v>3280</v>
      </c>
      <c r="AF576" s="1">
        <v>13551</v>
      </c>
      <c r="AG576">
        <v>2</v>
      </c>
      <c r="AH576" s="2">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s="1">
        <v>5485</v>
      </c>
      <c r="AF577" s="1">
        <v>22670</v>
      </c>
      <c r="AG577">
        <v>9</v>
      </c>
      <c r="AH577" s="2">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s="1">
        <v>4342</v>
      </c>
      <c r="AF578" s="1">
        <v>24008</v>
      </c>
      <c r="AG578">
        <v>0</v>
      </c>
      <c r="AH578" s="2">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s="1">
        <v>2782</v>
      </c>
      <c r="AF579" s="1">
        <v>19905</v>
      </c>
      <c r="AG579">
        <v>0</v>
      </c>
      <c r="AH579" s="2">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s="1">
        <v>5980</v>
      </c>
      <c r="AF580" s="1">
        <v>26085</v>
      </c>
      <c r="AG580">
        <v>6</v>
      </c>
      <c r="AH580" s="2">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s="1">
        <v>4381</v>
      </c>
      <c r="AF581" s="1">
        <v>7530</v>
      </c>
      <c r="AG581">
        <v>1</v>
      </c>
      <c r="AH581" s="2">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s="1">
        <v>2572</v>
      </c>
      <c r="AF582" s="1">
        <v>20317</v>
      </c>
      <c r="AG582">
        <v>1</v>
      </c>
      <c r="AH582" s="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s="1">
        <v>3833</v>
      </c>
      <c r="AF583" s="1">
        <v>24375</v>
      </c>
      <c r="AG583">
        <v>3</v>
      </c>
      <c r="AH583" s="2">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s="1">
        <v>4244</v>
      </c>
      <c r="AF584" s="1">
        <v>9931</v>
      </c>
      <c r="AG584">
        <v>1</v>
      </c>
      <c r="AH584" s="2">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s="1">
        <v>6500</v>
      </c>
      <c r="AF585" s="1">
        <v>13305</v>
      </c>
      <c r="AG585">
        <v>5</v>
      </c>
      <c r="AH585" s="2">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s="1">
        <v>18430</v>
      </c>
      <c r="AF586" s="1">
        <v>16225</v>
      </c>
      <c r="AG586">
        <v>1</v>
      </c>
      <c r="AH586" s="2">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s="1">
        <v>1601</v>
      </c>
      <c r="AF587" s="1">
        <v>3445</v>
      </c>
      <c r="AG587">
        <v>1</v>
      </c>
      <c r="AH587" s="2">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s="1">
        <v>2694</v>
      </c>
      <c r="AF588" s="1">
        <v>26551</v>
      </c>
      <c r="AG588">
        <v>1</v>
      </c>
      <c r="AH588" s="2">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s="1">
        <v>3149</v>
      </c>
      <c r="AF589" s="1">
        <v>21821</v>
      </c>
      <c r="AG589">
        <v>8</v>
      </c>
      <c r="AH589" s="2">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s="1">
        <v>17639</v>
      </c>
      <c r="AF590" s="1">
        <v>6881</v>
      </c>
      <c r="AG590">
        <v>5</v>
      </c>
      <c r="AH590" s="2">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s="1">
        <v>2319</v>
      </c>
      <c r="AF591" s="1">
        <v>6689</v>
      </c>
      <c r="AG591">
        <v>1</v>
      </c>
      <c r="AH591" s="2">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s="1">
        <v>11691</v>
      </c>
      <c r="AF592" s="1">
        <v>25995</v>
      </c>
      <c r="AG592">
        <v>0</v>
      </c>
      <c r="AH592" s="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s="1">
        <v>5324</v>
      </c>
      <c r="AF593" s="1">
        <v>26507</v>
      </c>
      <c r="AG593">
        <v>5</v>
      </c>
      <c r="AH593" s="2">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s="1">
        <v>16752</v>
      </c>
      <c r="AF594" s="1">
        <v>12982</v>
      </c>
      <c r="AG594">
        <v>1</v>
      </c>
      <c r="AH594" s="2">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s="1">
        <v>5228</v>
      </c>
      <c r="AF595" s="1">
        <v>23361</v>
      </c>
      <c r="AG595">
        <v>0</v>
      </c>
      <c r="AH595" s="2">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s="1">
        <v>2700</v>
      </c>
      <c r="AF596" s="1">
        <v>23779</v>
      </c>
      <c r="AG596">
        <v>1</v>
      </c>
      <c r="AH596" s="2">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s="1">
        <v>19246</v>
      </c>
      <c r="AF597" s="1">
        <v>25761</v>
      </c>
      <c r="AG597">
        <v>7</v>
      </c>
      <c r="AH597" s="2">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s="1">
        <v>2506</v>
      </c>
      <c r="AF598" s="1">
        <v>13301</v>
      </c>
      <c r="AG598">
        <v>3</v>
      </c>
      <c r="AH598" s="2">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s="1">
        <v>6062</v>
      </c>
      <c r="AF599" s="1">
        <v>4051</v>
      </c>
      <c r="AG599">
        <v>9</v>
      </c>
      <c r="AH599" s="2">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s="1">
        <v>4382</v>
      </c>
      <c r="AF600" s="1">
        <v>16374</v>
      </c>
      <c r="AG600">
        <v>6</v>
      </c>
      <c r="AH600" s="2">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s="1">
        <v>2143</v>
      </c>
      <c r="AF601" s="1">
        <v>25527</v>
      </c>
      <c r="AG601">
        <v>4</v>
      </c>
      <c r="AH601" s="2">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s="1">
        <v>6162</v>
      </c>
      <c r="AF602" s="1">
        <v>19124</v>
      </c>
      <c r="AG602">
        <v>1</v>
      </c>
      <c r="AH602" s="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s="1">
        <v>5094</v>
      </c>
      <c r="AF603" s="1">
        <v>11983</v>
      </c>
      <c r="AG603">
        <v>6</v>
      </c>
      <c r="AH603" s="2">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s="1">
        <v>6877</v>
      </c>
      <c r="AF604" s="1">
        <v>20234</v>
      </c>
      <c r="AG604">
        <v>5</v>
      </c>
      <c r="AH604" s="2">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s="1">
        <v>2274</v>
      </c>
      <c r="AF605" s="1">
        <v>6153</v>
      </c>
      <c r="AG605">
        <v>1</v>
      </c>
      <c r="AH605" s="2">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s="1">
        <v>4434</v>
      </c>
      <c r="AF606" s="1">
        <v>11806</v>
      </c>
      <c r="AG606">
        <v>1</v>
      </c>
      <c r="AH606" s="2">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s="1">
        <v>6288</v>
      </c>
      <c r="AF607" s="1">
        <v>4284</v>
      </c>
      <c r="AG607">
        <v>2</v>
      </c>
      <c r="AH607" s="2">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s="1">
        <v>2553</v>
      </c>
      <c r="AF608" s="1">
        <v>8306</v>
      </c>
      <c r="AG608">
        <v>1</v>
      </c>
      <c r="AH608" s="2">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s="1">
        <v>7654</v>
      </c>
      <c r="AF609" s="1">
        <v>5860</v>
      </c>
      <c r="AG609">
        <v>1</v>
      </c>
      <c r="AH609" s="2">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s="1">
        <v>5160</v>
      </c>
      <c r="AF610" s="1">
        <v>21519</v>
      </c>
      <c r="AG610">
        <v>4</v>
      </c>
      <c r="AH610" s="2">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s="1">
        <v>17159</v>
      </c>
      <c r="AF611" s="1">
        <v>5200</v>
      </c>
      <c r="AG611">
        <v>6</v>
      </c>
      <c r="AH611" s="2">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s="1">
        <v>12808</v>
      </c>
      <c r="AF612" s="1">
        <v>8842</v>
      </c>
      <c r="AG612">
        <v>1</v>
      </c>
      <c r="AH612" s="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s="1">
        <v>10221</v>
      </c>
      <c r="AF613" s="1">
        <v>18869</v>
      </c>
      <c r="AG613">
        <v>3</v>
      </c>
      <c r="AH613" s="2">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s="1">
        <v>4779</v>
      </c>
      <c r="AF614" s="1">
        <v>3698</v>
      </c>
      <c r="AG614">
        <v>1</v>
      </c>
      <c r="AH614" s="2">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s="1">
        <v>3737</v>
      </c>
      <c r="AF615" s="1">
        <v>2243</v>
      </c>
      <c r="AG615">
        <v>0</v>
      </c>
      <c r="AH615" s="2">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s="1">
        <v>2366</v>
      </c>
      <c r="AF616" s="1">
        <v>20898</v>
      </c>
      <c r="AG616">
        <v>1</v>
      </c>
      <c r="AH616" s="2">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s="1">
        <v>1706</v>
      </c>
      <c r="AF617" s="1">
        <v>16571</v>
      </c>
      <c r="AG617">
        <v>1</v>
      </c>
      <c r="AH617" s="2">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s="1">
        <v>16307</v>
      </c>
      <c r="AF618" s="1">
        <v>5594</v>
      </c>
      <c r="AG618">
        <v>2</v>
      </c>
      <c r="AH618" s="2">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s="1">
        <v>5933</v>
      </c>
      <c r="AF619" s="1">
        <v>5197</v>
      </c>
      <c r="AG619">
        <v>9</v>
      </c>
      <c r="AH619" s="2">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s="1">
        <v>3424</v>
      </c>
      <c r="AF620" s="1">
        <v>21632</v>
      </c>
      <c r="AG620">
        <v>7</v>
      </c>
      <c r="AH620" s="2">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s="1">
        <v>4037</v>
      </c>
      <c r="AF621" s="1">
        <v>21816</v>
      </c>
      <c r="AG621">
        <v>1</v>
      </c>
      <c r="AH621" s="2">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s="1">
        <v>2559</v>
      </c>
      <c r="AF622" s="1">
        <v>17852</v>
      </c>
      <c r="AG622">
        <v>1</v>
      </c>
      <c r="AH622" s="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s="1">
        <v>6201</v>
      </c>
      <c r="AF623" s="1">
        <v>2823</v>
      </c>
      <c r="AG623">
        <v>1</v>
      </c>
      <c r="AH623" s="2">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s="1">
        <v>4403</v>
      </c>
      <c r="AF624" s="1">
        <v>9250</v>
      </c>
      <c r="AG624">
        <v>2</v>
      </c>
      <c r="AH624" s="2">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s="1">
        <v>3761</v>
      </c>
      <c r="AF625" s="1">
        <v>2373</v>
      </c>
      <c r="AG625">
        <v>9</v>
      </c>
      <c r="AH625" s="2">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s="1">
        <v>10934</v>
      </c>
      <c r="AF626" s="1">
        <v>20715</v>
      </c>
      <c r="AG626">
        <v>7</v>
      </c>
      <c r="AH626" s="2">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s="1">
        <v>10761</v>
      </c>
      <c r="AF627" s="1">
        <v>19239</v>
      </c>
      <c r="AG627">
        <v>4</v>
      </c>
      <c r="AH627" s="2">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s="1">
        <v>5175</v>
      </c>
      <c r="AF628" s="1">
        <v>22162</v>
      </c>
      <c r="AG628">
        <v>5</v>
      </c>
      <c r="AH628" s="2">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s="1">
        <v>13826</v>
      </c>
      <c r="AF629" s="1">
        <v>19028</v>
      </c>
      <c r="AG629">
        <v>3</v>
      </c>
      <c r="AH629" s="2">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s="1">
        <v>6334</v>
      </c>
      <c r="AF630" s="1">
        <v>24558</v>
      </c>
      <c r="AG630">
        <v>4</v>
      </c>
      <c r="AH630" s="2">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s="1">
        <v>4936</v>
      </c>
      <c r="AF631" s="1">
        <v>23965</v>
      </c>
      <c r="AG631">
        <v>1</v>
      </c>
      <c r="AH631" s="2">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s="1">
        <v>4775</v>
      </c>
      <c r="AF632" s="1">
        <v>19146</v>
      </c>
      <c r="AG632">
        <v>6</v>
      </c>
      <c r="AH632" s="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s="1">
        <v>2818</v>
      </c>
      <c r="AF633" s="1">
        <v>5044</v>
      </c>
      <c r="AG633">
        <v>2</v>
      </c>
      <c r="AH633" s="2">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s="1">
        <v>2515</v>
      </c>
      <c r="AF634" s="1">
        <v>9068</v>
      </c>
      <c r="AG634">
        <v>5</v>
      </c>
      <c r="AH634" s="2">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s="1">
        <v>2342</v>
      </c>
      <c r="AF635" s="1">
        <v>8635</v>
      </c>
      <c r="AG635">
        <v>0</v>
      </c>
      <c r="AH635" s="2">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s="1">
        <v>4194</v>
      </c>
      <c r="AF636" s="1">
        <v>14363</v>
      </c>
      <c r="AG636">
        <v>1</v>
      </c>
      <c r="AH636" s="2">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s="1">
        <v>10685</v>
      </c>
      <c r="AF637" s="1">
        <v>23457</v>
      </c>
      <c r="AG637">
        <v>1</v>
      </c>
      <c r="AH637" s="2">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s="1">
        <v>2022</v>
      </c>
      <c r="AF638" s="1">
        <v>16612</v>
      </c>
      <c r="AG638">
        <v>1</v>
      </c>
      <c r="AH638" s="2">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s="1">
        <v>2314</v>
      </c>
      <c r="AF639" s="1">
        <v>9148</v>
      </c>
      <c r="AG639">
        <v>0</v>
      </c>
      <c r="AH639" s="2">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s="1">
        <v>4256</v>
      </c>
      <c r="AF640" s="1">
        <v>18154</v>
      </c>
      <c r="AG640">
        <v>1</v>
      </c>
      <c r="AH640" s="2">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s="1">
        <v>3580</v>
      </c>
      <c r="AF641" s="1">
        <v>10554</v>
      </c>
      <c r="AG641">
        <v>2</v>
      </c>
      <c r="AH641" s="2">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s="1">
        <v>3162</v>
      </c>
      <c r="AF642" s="1">
        <v>10778</v>
      </c>
      <c r="AG642">
        <v>0</v>
      </c>
      <c r="AH642" s="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s="1">
        <v>6524</v>
      </c>
      <c r="AF643" s="1">
        <v>8891</v>
      </c>
      <c r="AG643">
        <v>1</v>
      </c>
      <c r="AH643" s="2">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s="1">
        <v>2899</v>
      </c>
      <c r="AF644" s="1">
        <v>12102</v>
      </c>
      <c r="AG644">
        <v>0</v>
      </c>
      <c r="AH644" s="2">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s="1">
        <v>5231</v>
      </c>
      <c r="AF645" s="1">
        <v>23726</v>
      </c>
      <c r="AG645">
        <v>2</v>
      </c>
      <c r="AH645" s="2">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s="1">
        <v>2356</v>
      </c>
      <c r="AF646" s="1">
        <v>14871</v>
      </c>
      <c r="AG646">
        <v>3</v>
      </c>
      <c r="AH646" s="2">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s="1">
        <v>2800</v>
      </c>
      <c r="AF647" s="1">
        <v>23522</v>
      </c>
      <c r="AG647">
        <v>6</v>
      </c>
      <c r="AH647" s="2">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s="1">
        <v>11836</v>
      </c>
      <c r="AF648" s="1">
        <v>22789</v>
      </c>
      <c r="AG648">
        <v>5</v>
      </c>
      <c r="AH648" s="2">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s="1">
        <v>10903</v>
      </c>
      <c r="AF649" s="1">
        <v>9129</v>
      </c>
      <c r="AG649">
        <v>3</v>
      </c>
      <c r="AH649" s="2">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s="1">
        <v>2973</v>
      </c>
      <c r="AF650" s="1">
        <v>21222</v>
      </c>
      <c r="AG650">
        <v>5</v>
      </c>
      <c r="AH650" s="2">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s="1">
        <v>14275</v>
      </c>
      <c r="AF651" s="1">
        <v>20206</v>
      </c>
      <c r="AG651">
        <v>6</v>
      </c>
      <c r="AH651" s="2">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s="1">
        <v>5562</v>
      </c>
      <c r="AF652" s="1">
        <v>21782</v>
      </c>
      <c r="AG652">
        <v>4</v>
      </c>
      <c r="AH652" s="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s="1">
        <v>4537</v>
      </c>
      <c r="AF653" s="1">
        <v>17783</v>
      </c>
      <c r="AG653">
        <v>0</v>
      </c>
      <c r="AH653" s="2">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s="1">
        <v>7642</v>
      </c>
      <c r="AF654" s="1">
        <v>4814</v>
      </c>
      <c r="AG654">
        <v>1</v>
      </c>
      <c r="AH654" s="2">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s="1">
        <v>17924</v>
      </c>
      <c r="AF655" s="1">
        <v>4544</v>
      </c>
      <c r="AG655">
        <v>1</v>
      </c>
      <c r="AH655" s="2">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s="1">
        <v>5204</v>
      </c>
      <c r="AF656" s="1">
        <v>7790</v>
      </c>
      <c r="AG656">
        <v>8</v>
      </c>
      <c r="AH656" s="2">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s="1">
        <v>2277</v>
      </c>
      <c r="AF657" s="1">
        <v>22650</v>
      </c>
      <c r="AG657">
        <v>3</v>
      </c>
      <c r="AH657" s="2">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s="1">
        <v>2795</v>
      </c>
      <c r="AF658" s="1">
        <v>18016</v>
      </c>
      <c r="AG658">
        <v>1</v>
      </c>
      <c r="AH658" s="2">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s="1">
        <v>2532</v>
      </c>
      <c r="AF659" s="1">
        <v>6054</v>
      </c>
      <c r="AG659">
        <v>6</v>
      </c>
      <c r="AH659" s="2">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s="1">
        <v>2559</v>
      </c>
      <c r="AF660" s="1">
        <v>7508</v>
      </c>
      <c r="AG660">
        <v>1</v>
      </c>
      <c r="AH660" s="2">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s="1">
        <v>4908</v>
      </c>
      <c r="AF661" s="1">
        <v>24252</v>
      </c>
      <c r="AG661">
        <v>1</v>
      </c>
      <c r="AH661" s="2">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s="1">
        <v>2380</v>
      </c>
      <c r="AF662" s="1">
        <v>13384</v>
      </c>
      <c r="AG662">
        <v>9</v>
      </c>
      <c r="AH662" s="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s="1">
        <v>4765</v>
      </c>
      <c r="AF663" s="1">
        <v>23814</v>
      </c>
      <c r="AG663">
        <v>4</v>
      </c>
      <c r="AH663" s="2">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s="1">
        <v>2044</v>
      </c>
      <c r="AF664" s="1">
        <v>22052</v>
      </c>
      <c r="AG664">
        <v>1</v>
      </c>
      <c r="AH664" s="2">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s="1">
        <v>2693</v>
      </c>
      <c r="AF665" s="1">
        <v>8870</v>
      </c>
      <c r="AG665">
        <v>1</v>
      </c>
      <c r="AH665" s="2">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s="1">
        <v>6586</v>
      </c>
      <c r="AF666" s="1">
        <v>4821</v>
      </c>
      <c r="AG666">
        <v>0</v>
      </c>
      <c r="AH666" s="2">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s="1">
        <v>3294</v>
      </c>
      <c r="AF667" s="1">
        <v>13137</v>
      </c>
      <c r="AG667">
        <v>1</v>
      </c>
      <c r="AH667" s="2">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s="1">
        <v>4171</v>
      </c>
      <c r="AF668" s="1">
        <v>10022</v>
      </c>
      <c r="AG668">
        <v>0</v>
      </c>
      <c r="AH668" s="2">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s="1">
        <v>2778</v>
      </c>
      <c r="AF669" s="1">
        <v>17725</v>
      </c>
      <c r="AG669">
        <v>4</v>
      </c>
      <c r="AH669" s="2">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s="1">
        <v>2377</v>
      </c>
      <c r="AF670" s="1">
        <v>9834</v>
      </c>
      <c r="AG670">
        <v>5</v>
      </c>
      <c r="AH670" s="2">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s="1">
        <v>2404</v>
      </c>
      <c r="AF671" s="1">
        <v>4303</v>
      </c>
      <c r="AG671">
        <v>7</v>
      </c>
      <c r="AH671" s="2">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s="1">
        <v>2318</v>
      </c>
      <c r="AF672" s="1">
        <v>17808</v>
      </c>
      <c r="AG672">
        <v>1</v>
      </c>
      <c r="AH672" s="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s="1">
        <v>2008</v>
      </c>
      <c r="AF673" s="1">
        <v>6896</v>
      </c>
      <c r="AG673">
        <v>1</v>
      </c>
      <c r="AH673" s="2">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s="1">
        <v>6244</v>
      </c>
      <c r="AF674" s="1">
        <v>7824</v>
      </c>
      <c r="AG674">
        <v>7</v>
      </c>
      <c r="AH674" s="2">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s="1">
        <v>2799</v>
      </c>
      <c r="AF675" s="1">
        <v>3339</v>
      </c>
      <c r="AG675">
        <v>3</v>
      </c>
      <c r="AH675" s="2">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s="1">
        <v>10552</v>
      </c>
      <c r="AF676" s="1">
        <v>9255</v>
      </c>
      <c r="AG676">
        <v>2</v>
      </c>
      <c r="AH676" s="2">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s="1">
        <v>2329</v>
      </c>
      <c r="AF677" s="1">
        <v>11737</v>
      </c>
      <c r="AG677">
        <v>3</v>
      </c>
      <c r="AH677" s="2">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s="1">
        <v>4014</v>
      </c>
      <c r="AF678" s="1">
        <v>19170</v>
      </c>
      <c r="AG678">
        <v>1</v>
      </c>
      <c r="AH678" s="2">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s="1">
        <v>7403</v>
      </c>
      <c r="AF679" s="1">
        <v>22477</v>
      </c>
      <c r="AG679">
        <v>4</v>
      </c>
      <c r="AH679" s="2">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s="1">
        <v>2259</v>
      </c>
      <c r="AF680" s="1">
        <v>5543</v>
      </c>
      <c r="AG680">
        <v>4</v>
      </c>
      <c r="AH680" s="2">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s="1">
        <v>6932</v>
      </c>
      <c r="AF681" s="1">
        <v>24406</v>
      </c>
      <c r="AG681">
        <v>1</v>
      </c>
      <c r="AH681" s="2">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s="1">
        <v>4678</v>
      </c>
      <c r="AF682" s="1">
        <v>23293</v>
      </c>
      <c r="AG682">
        <v>2</v>
      </c>
      <c r="AH682" s="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s="1">
        <v>13582</v>
      </c>
      <c r="AF683" s="1">
        <v>16292</v>
      </c>
      <c r="AG683">
        <v>1</v>
      </c>
      <c r="AH683" s="2">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s="1">
        <v>2332</v>
      </c>
      <c r="AF684" s="1">
        <v>3974</v>
      </c>
      <c r="AG684">
        <v>6</v>
      </c>
      <c r="AH684" s="2">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s="1">
        <v>2413</v>
      </c>
      <c r="AF685" s="1">
        <v>18798</v>
      </c>
      <c r="AG685">
        <v>1</v>
      </c>
      <c r="AH685" s="2">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s="1">
        <v>9705</v>
      </c>
      <c r="AF686" s="1">
        <v>20652</v>
      </c>
      <c r="AG686">
        <v>2</v>
      </c>
      <c r="AH686" s="2">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s="1">
        <v>4294</v>
      </c>
      <c r="AF687" s="1">
        <v>11148</v>
      </c>
      <c r="AG687">
        <v>1</v>
      </c>
      <c r="AH687" s="2">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s="1">
        <v>4721</v>
      </c>
      <c r="AF688" s="1">
        <v>3119</v>
      </c>
      <c r="AG688">
        <v>2</v>
      </c>
      <c r="AH688" s="2">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s="1">
        <v>2519</v>
      </c>
      <c r="AF689" s="1">
        <v>12287</v>
      </c>
      <c r="AG689">
        <v>4</v>
      </c>
      <c r="AH689" s="2">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s="1">
        <v>2121</v>
      </c>
      <c r="AF690" s="1">
        <v>9947</v>
      </c>
      <c r="AG690">
        <v>1</v>
      </c>
      <c r="AH690" s="2">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s="1">
        <v>2973</v>
      </c>
      <c r="AF691" s="1">
        <v>13008</v>
      </c>
      <c r="AG691">
        <v>1</v>
      </c>
      <c r="AH691" s="2">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s="1">
        <v>5855</v>
      </c>
      <c r="AF692" s="1">
        <v>17369</v>
      </c>
      <c r="AG692">
        <v>0</v>
      </c>
      <c r="AH692" s="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s="1">
        <v>3617</v>
      </c>
      <c r="AF693" s="1">
        <v>25063</v>
      </c>
      <c r="AG693">
        <v>8</v>
      </c>
      <c r="AH693" s="2">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s="1">
        <v>6725</v>
      </c>
      <c r="AF694" s="1">
        <v>13554</v>
      </c>
      <c r="AG694">
        <v>1</v>
      </c>
      <c r="AH694" s="2">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s="1">
        <v>10325</v>
      </c>
      <c r="AF695" s="1">
        <v>5518</v>
      </c>
      <c r="AG695">
        <v>1</v>
      </c>
      <c r="AH695" s="2">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s="1">
        <v>6949</v>
      </c>
      <c r="AF696" s="1">
        <v>12291</v>
      </c>
      <c r="AG696">
        <v>0</v>
      </c>
      <c r="AH696" s="2">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s="1">
        <v>10609</v>
      </c>
      <c r="AF697" s="1">
        <v>14922</v>
      </c>
      <c r="AG697">
        <v>5</v>
      </c>
      <c r="AH697" s="2">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s="1">
        <v>4447</v>
      </c>
      <c r="AF698" s="1">
        <v>23163</v>
      </c>
      <c r="AG698">
        <v>1</v>
      </c>
      <c r="AH698" s="2">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s="1">
        <v>2157</v>
      </c>
      <c r="AF699" s="1">
        <v>18203</v>
      </c>
      <c r="AG699">
        <v>1</v>
      </c>
      <c r="AH699" s="2">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s="1">
        <v>4601</v>
      </c>
      <c r="AF700" s="1">
        <v>6179</v>
      </c>
      <c r="AG700">
        <v>1</v>
      </c>
      <c r="AH700" s="2">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s="1">
        <v>17099</v>
      </c>
      <c r="AF701" s="1">
        <v>13829</v>
      </c>
      <c r="AG701">
        <v>2</v>
      </c>
      <c r="AH701" s="2">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s="1">
        <v>2479</v>
      </c>
      <c r="AF702" s="1">
        <v>26227</v>
      </c>
      <c r="AG702">
        <v>4</v>
      </c>
      <c r="AH702" s="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s="1">
        <v>14852</v>
      </c>
      <c r="AF703" s="1">
        <v>13938</v>
      </c>
      <c r="AG703">
        <v>6</v>
      </c>
      <c r="AH703" s="2">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s="1">
        <v>7264</v>
      </c>
      <c r="AF704" s="1">
        <v>9977</v>
      </c>
      <c r="AG704">
        <v>5</v>
      </c>
      <c r="AH704" s="2">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s="1">
        <v>5666</v>
      </c>
      <c r="AF705" s="1">
        <v>19899</v>
      </c>
      <c r="AG705">
        <v>1</v>
      </c>
      <c r="AH705" s="2">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s="1">
        <v>7823</v>
      </c>
      <c r="AF706" s="1">
        <v>6812</v>
      </c>
      <c r="AG706">
        <v>6</v>
      </c>
      <c r="AH706" s="2">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s="1">
        <v>7880</v>
      </c>
      <c r="AF707" s="1">
        <v>2560</v>
      </c>
      <c r="AG707">
        <v>0</v>
      </c>
      <c r="AH707" s="2">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s="1">
        <v>13194</v>
      </c>
      <c r="AF708" s="1">
        <v>17071</v>
      </c>
      <c r="AG708">
        <v>4</v>
      </c>
      <c r="AH708" s="2">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s="1">
        <v>5067</v>
      </c>
      <c r="AF709" s="1">
        <v>6759</v>
      </c>
      <c r="AG709">
        <v>1</v>
      </c>
      <c r="AH709" s="2">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s="1">
        <v>5079</v>
      </c>
      <c r="AF710" s="1">
        <v>25952</v>
      </c>
      <c r="AG710">
        <v>4</v>
      </c>
      <c r="AH710" s="2">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s="1">
        <v>2321</v>
      </c>
      <c r="AF711" s="1">
        <v>10322</v>
      </c>
      <c r="AG711">
        <v>0</v>
      </c>
      <c r="AH711" s="2">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s="1">
        <v>17444</v>
      </c>
      <c r="AF712" s="1">
        <v>20489</v>
      </c>
      <c r="AG712">
        <v>1</v>
      </c>
      <c r="AH712" s="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s="1">
        <v>2404</v>
      </c>
      <c r="AF713" s="1">
        <v>11479</v>
      </c>
      <c r="AG713">
        <v>6</v>
      </c>
      <c r="AH713" s="2">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s="1">
        <v>3452</v>
      </c>
      <c r="AF714" s="1">
        <v>17241</v>
      </c>
      <c r="AG714">
        <v>3</v>
      </c>
      <c r="AH714" s="2">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s="1">
        <v>2270</v>
      </c>
      <c r="AF715" s="1">
        <v>11005</v>
      </c>
      <c r="AG715">
        <v>3</v>
      </c>
      <c r="AH715" s="2">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s="1">
        <v>17399</v>
      </c>
      <c r="AF716" s="1">
        <v>6615</v>
      </c>
      <c r="AG716">
        <v>9</v>
      </c>
      <c r="AH716" s="2">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s="1">
        <v>5488</v>
      </c>
      <c r="AF717" s="1">
        <v>20161</v>
      </c>
      <c r="AG717">
        <v>1</v>
      </c>
      <c r="AH717" s="2">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s="1">
        <v>19419</v>
      </c>
      <c r="AF718" s="1">
        <v>3735</v>
      </c>
      <c r="AG718">
        <v>2</v>
      </c>
      <c r="AH718" s="2">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s="1">
        <v>2811</v>
      </c>
      <c r="AF719" s="1">
        <v>12086</v>
      </c>
      <c r="AG719">
        <v>9</v>
      </c>
      <c r="AH719" s="2">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s="1">
        <v>3633</v>
      </c>
      <c r="AF720" s="1">
        <v>14039</v>
      </c>
      <c r="AG720">
        <v>1</v>
      </c>
      <c r="AH720" s="2">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s="1">
        <v>4163</v>
      </c>
      <c r="AF721" s="1">
        <v>8571</v>
      </c>
      <c r="AG721">
        <v>1</v>
      </c>
      <c r="AH721" s="2">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s="1">
        <v>2132</v>
      </c>
      <c r="AF722" s="1">
        <v>11539</v>
      </c>
      <c r="AG722">
        <v>4</v>
      </c>
      <c r="AH722" s="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s="1">
        <v>13973</v>
      </c>
      <c r="AF723" s="1">
        <v>4161</v>
      </c>
      <c r="AG723">
        <v>3</v>
      </c>
      <c r="AH723" s="2">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s="1">
        <v>2684</v>
      </c>
      <c r="AF724" s="1">
        <v>12127</v>
      </c>
      <c r="AG724">
        <v>0</v>
      </c>
      <c r="AH724" s="2">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s="1">
        <v>10845</v>
      </c>
      <c r="AF725" s="1">
        <v>24208</v>
      </c>
      <c r="AG725">
        <v>6</v>
      </c>
      <c r="AH725" s="2">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s="1">
        <v>4377</v>
      </c>
      <c r="AF726" s="1">
        <v>24117</v>
      </c>
      <c r="AG726">
        <v>1</v>
      </c>
      <c r="AH726" s="2">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s="1">
        <v>3743</v>
      </c>
      <c r="AF727" s="1">
        <v>10074</v>
      </c>
      <c r="AG727">
        <v>1</v>
      </c>
      <c r="AH727" s="2">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s="1">
        <v>4148</v>
      </c>
      <c r="AF728" s="1">
        <v>11275</v>
      </c>
      <c r="AG728">
        <v>1</v>
      </c>
      <c r="AH728" s="2">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s="1">
        <v>1051</v>
      </c>
      <c r="AF729" s="1">
        <v>13493</v>
      </c>
      <c r="AG729">
        <v>1</v>
      </c>
      <c r="AH729" s="2">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s="1">
        <v>10739</v>
      </c>
      <c r="AF730" s="1">
        <v>13943</v>
      </c>
      <c r="AG730">
        <v>8</v>
      </c>
      <c r="AH730" s="2">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s="1">
        <v>10388</v>
      </c>
      <c r="AF731" s="1">
        <v>6975</v>
      </c>
      <c r="AG731">
        <v>1</v>
      </c>
      <c r="AH731" s="2">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s="1">
        <v>11416</v>
      </c>
      <c r="AF732" s="1">
        <v>17802</v>
      </c>
      <c r="AG732">
        <v>0</v>
      </c>
      <c r="AH732" s="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s="1">
        <v>2600</v>
      </c>
      <c r="AF733" s="1">
        <v>18275</v>
      </c>
      <c r="AG733">
        <v>1</v>
      </c>
      <c r="AH733" s="2">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s="1">
        <v>2422</v>
      </c>
      <c r="AF734" s="1">
        <v>25725</v>
      </c>
      <c r="AG734">
        <v>0</v>
      </c>
      <c r="AH734" s="2">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s="1">
        <v>5472</v>
      </c>
      <c r="AF735" s="1">
        <v>3334</v>
      </c>
      <c r="AG735">
        <v>1</v>
      </c>
      <c r="AH735" s="2">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s="1">
        <v>2451</v>
      </c>
      <c r="AF736" s="1">
        <v>6881</v>
      </c>
      <c r="AG736">
        <v>1</v>
      </c>
      <c r="AH736" s="2">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s="1">
        <v>4240</v>
      </c>
      <c r="AF737" s="1">
        <v>13119</v>
      </c>
      <c r="AG737">
        <v>2</v>
      </c>
      <c r="AH737" s="2">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s="1">
        <v>10999</v>
      </c>
      <c r="AF738" s="1">
        <v>22245</v>
      </c>
      <c r="AG738">
        <v>7</v>
      </c>
      <c r="AH738" s="2">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s="1">
        <v>5003</v>
      </c>
      <c r="AF739" s="1">
        <v>23371</v>
      </c>
      <c r="AG739">
        <v>6</v>
      </c>
      <c r="AH739" s="2">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s="1">
        <v>12742</v>
      </c>
      <c r="AF740" s="1">
        <v>7060</v>
      </c>
      <c r="AG740">
        <v>1</v>
      </c>
      <c r="AH740" s="2">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s="1">
        <v>4227</v>
      </c>
      <c r="AF741" s="1">
        <v>4658</v>
      </c>
      <c r="AG741">
        <v>0</v>
      </c>
      <c r="AH741" s="2">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s="1">
        <v>3917</v>
      </c>
      <c r="AF742" s="1">
        <v>9541</v>
      </c>
      <c r="AG742">
        <v>1</v>
      </c>
      <c r="AH742" s="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s="1">
        <v>18303</v>
      </c>
      <c r="AF743" s="1">
        <v>7770</v>
      </c>
      <c r="AG743">
        <v>6</v>
      </c>
      <c r="AH743" s="2">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s="1">
        <v>2380</v>
      </c>
      <c r="AF744" s="1">
        <v>20165</v>
      </c>
      <c r="AG744">
        <v>4</v>
      </c>
      <c r="AH744" s="2">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s="1">
        <v>13726</v>
      </c>
      <c r="AF745" s="1">
        <v>21829</v>
      </c>
      <c r="AG745">
        <v>3</v>
      </c>
      <c r="AH745" s="2">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s="1">
        <v>4777</v>
      </c>
      <c r="AF746" s="1">
        <v>14382</v>
      </c>
      <c r="AG746">
        <v>5</v>
      </c>
      <c r="AH746" s="2">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s="1">
        <v>6385</v>
      </c>
      <c r="AF747" s="1">
        <v>12992</v>
      </c>
      <c r="AG747">
        <v>3</v>
      </c>
      <c r="AH747" s="2">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s="1">
        <v>19973</v>
      </c>
      <c r="AF748" s="1">
        <v>20284</v>
      </c>
      <c r="AG748">
        <v>1</v>
      </c>
      <c r="AH748" s="2">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s="1">
        <v>6861</v>
      </c>
      <c r="AF749" s="1">
        <v>4981</v>
      </c>
      <c r="AG749">
        <v>8</v>
      </c>
      <c r="AH749" s="2">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s="1">
        <v>4969</v>
      </c>
      <c r="AF750" s="1">
        <v>21813</v>
      </c>
      <c r="AG750">
        <v>8</v>
      </c>
      <c r="AH750" s="2">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s="1">
        <v>19845</v>
      </c>
      <c r="AF751" s="1">
        <v>25846</v>
      </c>
      <c r="AG751">
        <v>1</v>
      </c>
      <c r="AH751" s="2">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s="1">
        <v>13320</v>
      </c>
      <c r="AF752" s="1">
        <v>11737</v>
      </c>
      <c r="AG752">
        <v>3</v>
      </c>
      <c r="AH752" s="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s="1">
        <v>6347</v>
      </c>
      <c r="AF753" s="1">
        <v>24920</v>
      </c>
      <c r="AG753">
        <v>0</v>
      </c>
      <c r="AH753" s="2">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s="1">
        <v>2743</v>
      </c>
      <c r="AF754" s="1">
        <v>8269</v>
      </c>
      <c r="AG754">
        <v>1</v>
      </c>
      <c r="AH754" s="2">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s="1">
        <v>10880</v>
      </c>
      <c r="AF755" s="1">
        <v>5083</v>
      </c>
      <c r="AG755">
        <v>1</v>
      </c>
      <c r="AH755" s="2">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s="1">
        <v>2342</v>
      </c>
      <c r="AF756" s="1">
        <v>21437</v>
      </c>
      <c r="AG756">
        <v>0</v>
      </c>
      <c r="AH756" s="2">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s="1">
        <v>17650</v>
      </c>
      <c r="AF757" s="1">
        <v>5404</v>
      </c>
      <c r="AG757">
        <v>3</v>
      </c>
      <c r="AH757" s="2">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s="1">
        <v>4025</v>
      </c>
      <c r="AF758" s="1">
        <v>11135</v>
      </c>
      <c r="AG758">
        <v>9</v>
      </c>
      <c r="AH758" s="2">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s="1">
        <v>9725</v>
      </c>
      <c r="AF759" s="1">
        <v>12278</v>
      </c>
      <c r="AG759">
        <v>0</v>
      </c>
      <c r="AH759" s="2">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s="1">
        <v>11904</v>
      </c>
      <c r="AF760" s="1">
        <v>11038</v>
      </c>
      <c r="AG760">
        <v>3</v>
      </c>
      <c r="AH760" s="2">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s="1">
        <v>2177</v>
      </c>
      <c r="AF761" s="1">
        <v>8318</v>
      </c>
      <c r="AG761">
        <v>1</v>
      </c>
      <c r="AH761" s="2">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s="1">
        <v>7525</v>
      </c>
      <c r="AF762" s="1">
        <v>23537</v>
      </c>
      <c r="AG762">
        <v>2</v>
      </c>
      <c r="AH762" s="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s="1">
        <v>4834</v>
      </c>
      <c r="AF763" s="1">
        <v>7858</v>
      </c>
      <c r="AG763">
        <v>7</v>
      </c>
      <c r="AH763" s="2">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s="1">
        <v>2042</v>
      </c>
      <c r="AF764" s="1">
        <v>15346</v>
      </c>
      <c r="AG764">
        <v>6</v>
      </c>
      <c r="AH764" s="2">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s="1">
        <v>2220</v>
      </c>
      <c r="AF765" s="1">
        <v>18410</v>
      </c>
      <c r="AG765">
        <v>1</v>
      </c>
      <c r="AH765" s="2">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s="1">
        <v>1052</v>
      </c>
      <c r="AF766" s="1">
        <v>23384</v>
      </c>
      <c r="AG766">
        <v>1</v>
      </c>
      <c r="AH766" s="2">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s="1">
        <v>2821</v>
      </c>
      <c r="AF767" s="1">
        <v>2997</v>
      </c>
      <c r="AG767">
        <v>3</v>
      </c>
      <c r="AH767" s="2">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s="1">
        <v>19237</v>
      </c>
      <c r="AF768" s="1">
        <v>12853</v>
      </c>
      <c r="AG768">
        <v>2</v>
      </c>
      <c r="AH768" s="2">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s="1">
        <v>4107</v>
      </c>
      <c r="AF769" s="1">
        <v>13848</v>
      </c>
      <c r="AG769">
        <v>3</v>
      </c>
      <c r="AH769" s="2">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s="1">
        <v>8396</v>
      </c>
      <c r="AF770" s="1">
        <v>22217</v>
      </c>
      <c r="AG770">
        <v>1</v>
      </c>
      <c r="AH770" s="2">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s="1">
        <v>2007</v>
      </c>
      <c r="AF771" s="1">
        <v>25265</v>
      </c>
      <c r="AG771">
        <v>1</v>
      </c>
      <c r="AH771" s="2">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s="1">
        <v>19627</v>
      </c>
      <c r="AF772" s="1">
        <v>21445</v>
      </c>
      <c r="AG772">
        <v>9</v>
      </c>
      <c r="AH772" s="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s="1">
        <v>10686</v>
      </c>
      <c r="AF773" s="1">
        <v>8392</v>
      </c>
      <c r="AG773">
        <v>6</v>
      </c>
      <c r="AH773" s="2">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s="1">
        <v>2942</v>
      </c>
      <c r="AF774" s="1">
        <v>12154</v>
      </c>
      <c r="AG774">
        <v>2</v>
      </c>
      <c r="AH774" s="2">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s="1">
        <v>8858</v>
      </c>
      <c r="AF775" s="1">
        <v>15669</v>
      </c>
      <c r="AG775">
        <v>0</v>
      </c>
      <c r="AH775" s="2">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s="1">
        <v>16756</v>
      </c>
      <c r="AF776" s="1">
        <v>17323</v>
      </c>
      <c r="AG776">
        <v>7</v>
      </c>
      <c r="AH776" s="2">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s="1">
        <v>10798</v>
      </c>
      <c r="AF777" s="1">
        <v>5268</v>
      </c>
      <c r="AG777">
        <v>5</v>
      </c>
      <c r="AH777" s="2">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s="1">
        <v>2323</v>
      </c>
      <c r="AF778" s="1">
        <v>17205</v>
      </c>
      <c r="AG778">
        <v>1</v>
      </c>
      <c r="AH778" s="2">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s="1">
        <v>1416</v>
      </c>
      <c r="AF779" s="1">
        <v>17258</v>
      </c>
      <c r="AG779">
        <v>1</v>
      </c>
      <c r="AH779" s="2">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s="1">
        <v>4615</v>
      </c>
      <c r="AF780" s="1">
        <v>21029</v>
      </c>
      <c r="AG780">
        <v>8</v>
      </c>
      <c r="AH780" s="2">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s="1">
        <v>2461</v>
      </c>
      <c r="AF781" s="1">
        <v>10332</v>
      </c>
      <c r="AG781">
        <v>9</v>
      </c>
      <c r="AH781" s="2">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s="1">
        <v>8722</v>
      </c>
      <c r="AF782" s="1">
        <v>12355</v>
      </c>
      <c r="AG782">
        <v>1</v>
      </c>
      <c r="AH782" s="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s="1">
        <v>3955</v>
      </c>
      <c r="AF783" s="1">
        <v>11141</v>
      </c>
      <c r="AG783">
        <v>1</v>
      </c>
      <c r="AH783" s="2">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s="1">
        <v>9957</v>
      </c>
      <c r="AF784" s="1">
        <v>9096</v>
      </c>
      <c r="AG784">
        <v>0</v>
      </c>
      <c r="AH784" s="2">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s="1">
        <v>3376</v>
      </c>
      <c r="AF785" s="1">
        <v>18863</v>
      </c>
      <c r="AG785">
        <v>1</v>
      </c>
      <c r="AH785" s="2">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s="1">
        <v>8823</v>
      </c>
      <c r="AF786" s="1">
        <v>24608</v>
      </c>
      <c r="AG786">
        <v>0</v>
      </c>
      <c r="AH786" s="2">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s="1">
        <v>10322</v>
      </c>
      <c r="AF787" s="1">
        <v>26542</v>
      </c>
      <c r="AG787">
        <v>4</v>
      </c>
      <c r="AH787" s="2">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s="1">
        <v>4621</v>
      </c>
      <c r="AF788" s="1">
        <v>5869</v>
      </c>
      <c r="AG788">
        <v>1</v>
      </c>
      <c r="AH788" s="2">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s="1">
        <v>10976</v>
      </c>
      <c r="AF789" s="1">
        <v>15813</v>
      </c>
      <c r="AG789">
        <v>3</v>
      </c>
      <c r="AH789" s="2">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s="1">
        <v>3660</v>
      </c>
      <c r="AF790" s="1">
        <v>7909</v>
      </c>
      <c r="AG790">
        <v>3</v>
      </c>
      <c r="AH790" s="2">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s="1">
        <v>10482</v>
      </c>
      <c r="AF791" s="1">
        <v>2326</v>
      </c>
      <c r="AG791">
        <v>9</v>
      </c>
      <c r="AH791" s="2">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s="1">
        <v>7119</v>
      </c>
      <c r="AF792" s="1">
        <v>21214</v>
      </c>
      <c r="AG792">
        <v>4</v>
      </c>
      <c r="AH792" s="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s="1">
        <v>9582</v>
      </c>
      <c r="AF793" s="1">
        <v>10333</v>
      </c>
      <c r="AG793">
        <v>0</v>
      </c>
      <c r="AH793" s="2">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s="1">
        <v>4508</v>
      </c>
      <c r="AF794" s="1">
        <v>3129</v>
      </c>
      <c r="AG794">
        <v>1</v>
      </c>
      <c r="AH794" s="2">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s="1">
        <v>2207</v>
      </c>
      <c r="AF795" s="1">
        <v>22482</v>
      </c>
      <c r="AG795">
        <v>1</v>
      </c>
      <c r="AH795" s="2">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s="1">
        <v>7756</v>
      </c>
      <c r="AF796" s="1">
        <v>22266</v>
      </c>
      <c r="AG796">
        <v>0</v>
      </c>
      <c r="AH796" s="2">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s="1">
        <v>6694</v>
      </c>
      <c r="AF797" s="1">
        <v>24223</v>
      </c>
      <c r="AG797">
        <v>2</v>
      </c>
      <c r="AH797" s="2">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s="1">
        <v>3691</v>
      </c>
      <c r="AF798" s="1">
        <v>4605</v>
      </c>
      <c r="AG798">
        <v>1</v>
      </c>
      <c r="AH798" s="2">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s="1">
        <v>2377</v>
      </c>
      <c r="AF799" s="1">
        <v>19373</v>
      </c>
      <c r="AG799">
        <v>1</v>
      </c>
      <c r="AH799" s="2">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s="1">
        <v>2313</v>
      </c>
      <c r="AF800" s="1">
        <v>2993</v>
      </c>
      <c r="AG800">
        <v>4</v>
      </c>
      <c r="AH800" s="2">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s="1">
        <v>17665</v>
      </c>
      <c r="AF801" s="1">
        <v>14399</v>
      </c>
      <c r="AG801">
        <v>0</v>
      </c>
      <c r="AH801" s="2">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s="1">
        <v>2596</v>
      </c>
      <c r="AF802" s="1">
        <v>7160</v>
      </c>
      <c r="AG802">
        <v>1</v>
      </c>
      <c r="AH802" s="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s="1">
        <v>4728</v>
      </c>
      <c r="AF803" s="1">
        <v>17251</v>
      </c>
      <c r="AG803">
        <v>3</v>
      </c>
      <c r="AH803" s="2">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s="1">
        <v>4302</v>
      </c>
      <c r="AF804" s="1">
        <v>13401</v>
      </c>
      <c r="AG804">
        <v>0</v>
      </c>
      <c r="AH804" s="2">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s="1">
        <v>2979</v>
      </c>
      <c r="AF805" s="1">
        <v>22478</v>
      </c>
      <c r="AG805">
        <v>3</v>
      </c>
      <c r="AH805" s="2">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s="1">
        <v>16885</v>
      </c>
      <c r="AF806" s="1">
        <v>16154</v>
      </c>
      <c r="AG806">
        <v>2</v>
      </c>
      <c r="AH806" s="2">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s="1">
        <v>5593</v>
      </c>
      <c r="AF807" s="1">
        <v>17970</v>
      </c>
      <c r="AG807">
        <v>1</v>
      </c>
      <c r="AH807" s="2">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s="1">
        <v>10445</v>
      </c>
      <c r="AF808" s="1">
        <v>15322</v>
      </c>
      <c r="AG808">
        <v>7</v>
      </c>
      <c r="AH808" s="2">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s="1">
        <v>8740</v>
      </c>
      <c r="AF809" s="1">
        <v>5569</v>
      </c>
      <c r="AG809">
        <v>0</v>
      </c>
      <c r="AH809" s="2">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s="1">
        <v>2514</v>
      </c>
      <c r="AF810" s="1">
        <v>26968</v>
      </c>
      <c r="AG810">
        <v>4</v>
      </c>
      <c r="AH810" s="2">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s="1">
        <v>7655</v>
      </c>
      <c r="AF811" s="1">
        <v>8039</v>
      </c>
      <c r="AG811">
        <v>0</v>
      </c>
      <c r="AH811" s="2">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s="1">
        <v>17465</v>
      </c>
      <c r="AF812" s="1">
        <v>15596</v>
      </c>
      <c r="AG812">
        <v>3</v>
      </c>
      <c r="AH812" s="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s="1">
        <v>7351</v>
      </c>
      <c r="AF813" s="1">
        <v>20619</v>
      </c>
      <c r="AG813">
        <v>7</v>
      </c>
      <c r="AH813" s="2">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s="1">
        <v>10820</v>
      </c>
      <c r="AF814" s="1">
        <v>11535</v>
      </c>
      <c r="AG814">
        <v>8</v>
      </c>
      <c r="AH814" s="2">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s="1">
        <v>12169</v>
      </c>
      <c r="AF815" s="1">
        <v>13547</v>
      </c>
      <c r="AG815">
        <v>7</v>
      </c>
      <c r="AH815" s="2">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s="1">
        <v>19626</v>
      </c>
      <c r="AF816" s="1">
        <v>17544</v>
      </c>
      <c r="AG816">
        <v>1</v>
      </c>
      <c r="AH816" s="2">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s="1">
        <v>2070</v>
      </c>
      <c r="AF817" s="1">
        <v>25326</v>
      </c>
      <c r="AG817">
        <v>1</v>
      </c>
      <c r="AH817" s="2">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s="1">
        <v>6782</v>
      </c>
      <c r="AF818" s="1">
        <v>8770</v>
      </c>
      <c r="AG818">
        <v>9</v>
      </c>
      <c r="AH818" s="2">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s="1">
        <v>7779</v>
      </c>
      <c r="AF819" s="1">
        <v>23238</v>
      </c>
      <c r="AG819">
        <v>2</v>
      </c>
      <c r="AH819" s="2">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s="1">
        <v>2791</v>
      </c>
      <c r="AF820" s="1">
        <v>21981</v>
      </c>
      <c r="AG820">
        <v>0</v>
      </c>
      <c r="AH820" s="2">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s="1">
        <v>3201</v>
      </c>
      <c r="AF821" s="1">
        <v>19911</v>
      </c>
      <c r="AG821">
        <v>0</v>
      </c>
      <c r="AH821" s="2">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s="1">
        <v>4968</v>
      </c>
      <c r="AF822" s="1">
        <v>18500</v>
      </c>
      <c r="AG822">
        <v>1</v>
      </c>
      <c r="AH822" s="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s="1">
        <v>13120</v>
      </c>
      <c r="AF823" s="1">
        <v>11879</v>
      </c>
      <c r="AG823">
        <v>6</v>
      </c>
      <c r="AH823" s="2">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s="1">
        <v>4033</v>
      </c>
      <c r="AF824" s="1">
        <v>15834</v>
      </c>
      <c r="AG824">
        <v>2</v>
      </c>
      <c r="AH824" s="2">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s="1">
        <v>3291</v>
      </c>
      <c r="AF825" s="1">
        <v>17940</v>
      </c>
      <c r="AG825">
        <v>0</v>
      </c>
      <c r="AH825" s="2">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s="1">
        <v>4272</v>
      </c>
      <c r="AF826" s="1">
        <v>9558</v>
      </c>
      <c r="AG826">
        <v>4</v>
      </c>
      <c r="AH826" s="2">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s="1">
        <v>5056</v>
      </c>
      <c r="AF827" s="1">
        <v>17689</v>
      </c>
      <c r="AG827">
        <v>1</v>
      </c>
      <c r="AH827" s="2">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s="1">
        <v>2844</v>
      </c>
      <c r="AF828" s="1">
        <v>6004</v>
      </c>
      <c r="AG828">
        <v>1</v>
      </c>
      <c r="AH828" s="2">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s="1">
        <v>2703</v>
      </c>
      <c r="AF829" s="1">
        <v>22088</v>
      </c>
      <c r="AG829">
        <v>1</v>
      </c>
      <c r="AH829" s="2">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s="1">
        <v>1904</v>
      </c>
      <c r="AF830" s="1">
        <v>13556</v>
      </c>
      <c r="AG830">
        <v>1</v>
      </c>
      <c r="AH830" s="2">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s="1">
        <v>8224</v>
      </c>
      <c r="AF831" s="1">
        <v>18385</v>
      </c>
      <c r="AG831">
        <v>0</v>
      </c>
      <c r="AH831" s="2">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s="1">
        <v>4766</v>
      </c>
      <c r="AF832" s="1">
        <v>9051</v>
      </c>
      <c r="AG832">
        <v>3</v>
      </c>
      <c r="AH832" s="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s="1">
        <v>2610</v>
      </c>
      <c r="AF833" s="1">
        <v>6233</v>
      </c>
      <c r="AG833">
        <v>1</v>
      </c>
      <c r="AH833" s="2">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s="1">
        <v>5731</v>
      </c>
      <c r="AF834" s="1">
        <v>17171</v>
      </c>
      <c r="AG834">
        <v>7</v>
      </c>
      <c r="AH834" s="2">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s="1">
        <v>2539</v>
      </c>
      <c r="AF835" s="1">
        <v>7950</v>
      </c>
      <c r="AG835">
        <v>1</v>
      </c>
      <c r="AH835" s="2">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s="1">
        <v>5714</v>
      </c>
      <c r="AF836" s="1">
        <v>5829</v>
      </c>
      <c r="AG836">
        <v>1</v>
      </c>
      <c r="AH836" s="2">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s="1">
        <v>4323</v>
      </c>
      <c r="AF837" s="1">
        <v>7108</v>
      </c>
      <c r="AG837">
        <v>1</v>
      </c>
      <c r="AH837" s="2">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s="1">
        <v>7336</v>
      </c>
      <c r="AF838" s="1">
        <v>11162</v>
      </c>
      <c r="AG838">
        <v>1</v>
      </c>
      <c r="AH838" s="2">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s="1">
        <v>13499</v>
      </c>
      <c r="AF839" s="1">
        <v>13782</v>
      </c>
      <c r="AG839">
        <v>9</v>
      </c>
      <c r="AH839" s="2">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s="1">
        <v>13758</v>
      </c>
      <c r="AF840" s="1">
        <v>2447</v>
      </c>
      <c r="AG840">
        <v>0</v>
      </c>
      <c r="AH840" s="2">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s="1">
        <v>5155</v>
      </c>
      <c r="AF841" s="1">
        <v>2253</v>
      </c>
      <c r="AG841">
        <v>7</v>
      </c>
      <c r="AH841" s="2">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s="1">
        <v>2258</v>
      </c>
      <c r="AF842" s="1">
        <v>16340</v>
      </c>
      <c r="AG842">
        <v>6</v>
      </c>
      <c r="AH842" s="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s="1">
        <v>3597</v>
      </c>
      <c r="AF843" s="1">
        <v>6409</v>
      </c>
      <c r="AG843">
        <v>8</v>
      </c>
      <c r="AH843" s="2">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s="1">
        <v>2515</v>
      </c>
      <c r="AF844" s="1">
        <v>22955</v>
      </c>
      <c r="AG844">
        <v>1</v>
      </c>
      <c r="AH844" s="2">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s="1">
        <v>4420</v>
      </c>
      <c r="AF845" s="1">
        <v>13421</v>
      </c>
      <c r="AG845">
        <v>1</v>
      </c>
      <c r="AH845" s="2">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s="1">
        <v>6578</v>
      </c>
      <c r="AF846" s="1">
        <v>2706</v>
      </c>
      <c r="AG846">
        <v>1</v>
      </c>
      <c r="AH846" s="2">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s="1">
        <v>4422</v>
      </c>
      <c r="AF847" s="1">
        <v>21203</v>
      </c>
      <c r="AG847">
        <v>3</v>
      </c>
      <c r="AH847" s="2">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s="1">
        <v>10274</v>
      </c>
      <c r="AF848" s="1">
        <v>19588</v>
      </c>
      <c r="AG848">
        <v>2</v>
      </c>
      <c r="AH848" s="2">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s="1">
        <v>5343</v>
      </c>
      <c r="AF849" s="1">
        <v>25755</v>
      </c>
      <c r="AG849">
        <v>0</v>
      </c>
      <c r="AH849" s="2">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s="1">
        <v>2376</v>
      </c>
      <c r="AF850" s="1">
        <v>26537</v>
      </c>
      <c r="AG850">
        <v>1</v>
      </c>
      <c r="AH850" s="2">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s="1">
        <v>5346</v>
      </c>
      <c r="AF851" s="1">
        <v>9489</v>
      </c>
      <c r="AG851">
        <v>8</v>
      </c>
      <c r="AH851" s="2">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s="1">
        <v>2827</v>
      </c>
      <c r="AF852" s="1">
        <v>14947</v>
      </c>
      <c r="AG852">
        <v>1</v>
      </c>
      <c r="AH852" s="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s="1">
        <v>19943</v>
      </c>
      <c r="AF853" s="1">
        <v>18575</v>
      </c>
      <c r="AG853">
        <v>4</v>
      </c>
      <c r="AH853" s="2">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s="1">
        <v>3131</v>
      </c>
      <c r="AF854" s="1">
        <v>26342</v>
      </c>
      <c r="AG854">
        <v>1</v>
      </c>
      <c r="AH854" s="2">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s="1">
        <v>2552</v>
      </c>
      <c r="AF855" s="1">
        <v>7172</v>
      </c>
      <c r="AG855">
        <v>1</v>
      </c>
      <c r="AH855" s="2">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s="1">
        <v>4477</v>
      </c>
      <c r="AF856" s="1">
        <v>20100</v>
      </c>
      <c r="AG856">
        <v>4</v>
      </c>
      <c r="AH856" s="2">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s="1">
        <v>6474</v>
      </c>
      <c r="AF857" s="1">
        <v>9961</v>
      </c>
      <c r="AG857">
        <v>1</v>
      </c>
      <c r="AH857" s="2">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s="1">
        <v>3033</v>
      </c>
      <c r="AF858" s="1">
        <v>12828</v>
      </c>
      <c r="AG858">
        <v>1</v>
      </c>
      <c r="AH858" s="2">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s="1">
        <v>2936</v>
      </c>
      <c r="AF859" s="1">
        <v>10826</v>
      </c>
      <c r="AG859">
        <v>1</v>
      </c>
      <c r="AH859" s="2">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s="1">
        <v>18606</v>
      </c>
      <c r="AF860" s="1">
        <v>18640</v>
      </c>
      <c r="AG860">
        <v>3</v>
      </c>
      <c r="AH860" s="2">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s="1">
        <v>2168</v>
      </c>
      <c r="AF861" s="1">
        <v>26933</v>
      </c>
      <c r="AG861">
        <v>0</v>
      </c>
      <c r="AH861" s="2">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s="1">
        <v>2853</v>
      </c>
      <c r="AF862" s="1">
        <v>4223</v>
      </c>
      <c r="AG862">
        <v>0</v>
      </c>
      <c r="AH862" s="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s="1">
        <v>17048</v>
      </c>
      <c r="AF863" s="1">
        <v>24097</v>
      </c>
      <c r="AG863">
        <v>8</v>
      </c>
      <c r="AH863" s="2">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s="1">
        <v>2290</v>
      </c>
      <c r="AF864" s="1">
        <v>4279</v>
      </c>
      <c r="AG864">
        <v>2</v>
      </c>
      <c r="AH864" s="2">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s="1">
        <v>3600</v>
      </c>
      <c r="AF865" s="1">
        <v>8429</v>
      </c>
      <c r="AG865">
        <v>1</v>
      </c>
      <c r="AH865" s="2">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s="1">
        <v>2107</v>
      </c>
      <c r="AF866" s="1">
        <v>20293</v>
      </c>
      <c r="AG866">
        <v>6</v>
      </c>
      <c r="AH866" s="2">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s="1">
        <v>4115</v>
      </c>
      <c r="AF867" s="1">
        <v>13192</v>
      </c>
      <c r="AG867">
        <v>8</v>
      </c>
      <c r="AH867" s="2">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s="1">
        <v>4327</v>
      </c>
      <c r="AF868" s="1">
        <v>25440</v>
      </c>
      <c r="AG868">
        <v>5</v>
      </c>
      <c r="AH868" s="2">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s="1">
        <v>17856</v>
      </c>
      <c r="AF869" s="1">
        <v>9490</v>
      </c>
      <c r="AG869">
        <v>2</v>
      </c>
      <c r="AH869" s="2">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s="1">
        <v>3196</v>
      </c>
      <c r="AF870" s="1">
        <v>12449</v>
      </c>
      <c r="AG870">
        <v>1</v>
      </c>
      <c r="AH870" s="2">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s="1">
        <v>19081</v>
      </c>
      <c r="AF871" s="1">
        <v>10849</v>
      </c>
      <c r="AG871">
        <v>5</v>
      </c>
      <c r="AH871" s="2">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s="1">
        <v>8966</v>
      </c>
      <c r="AF872" s="1">
        <v>21026</v>
      </c>
      <c r="AG872">
        <v>3</v>
      </c>
      <c r="AH872" s="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s="1">
        <v>2210</v>
      </c>
      <c r="AF873" s="1">
        <v>3372</v>
      </c>
      <c r="AG873">
        <v>1</v>
      </c>
      <c r="AH873" s="2">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s="1">
        <v>4539</v>
      </c>
      <c r="AF874" s="1">
        <v>4905</v>
      </c>
      <c r="AG874">
        <v>1</v>
      </c>
      <c r="AH874" s="2">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s="1">
        <v>2741</v>
      </c>
      <c r="AF875" s="1">
        <v>6865</v>
      </c>
      <c r="AG875">
        <v>1</v>
      </c>
      <c r="AH875" s="2">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s="1">
        <v>3491</v>
      </c>
      <c r="AF876" s="1">
        <v>11309</v>
      </c>
      <c r="AG876">
        <v>1</v>
      </c>
      <c r="AH876" s="2">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s="1">
        <v>4541</v>
      </c>
      <c r="AF877" s="1">
        <v>7744</v>
      </c>
      <c r="AG877">
        <v>1</v>
      </c>
      <c r="AH877" s="2">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s="1">
        <v>2678</v>
      </c>
      <c r="AF878" s="1">
        <v>5050</v>
      </c>
      <c r="AG878">
        <v>1</v>
      </c>
      <c r="AH878" s="2">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s="1">
        <v>7379</v>
      </c>
      <c r="AF879" s="1">
        <v>17433</v>
      </c>
      <c r="AG879">
        <v>2</v>
      </c>
      <c r="AH879" s="2">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s="1">
        <v>6272</v>
      </c>
      <c r="AF880" s="1">
        <v>12858</v>
      </c>
      <c r="AG880">
        <v>7</v>
      </c>
      <c r="AH880" s="2">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s="1">
        <v>5220</v>
      </c>
      <c r="AF881" s="1">
        <v>10893</v>
      </c>
      <c r="AG881">
        <v>0</v>
      </c>
      <c r="AH881" s="2">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s="1">
        <v>2743</v>
      </c>
      <c r="AF882" s="1">
        <v>7331</v>
      </c>
      <c r="AG882">
        <v>1</v>
      </c>
      <c r="AH882" s="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s="1">
        <v>4998</v>
      </c>
      <c r="AF883" s="1">
        <v>2338</v>
      </c>
      <c r="AG883">
        <v>4</v>
      </c>
      <c r="AH883" s="2">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s="1">
        <v>10252</v>
      </c>
      <c r="AF884" s="1">
        <v>4235</v>
      </c>
      <c r="AG884">
        <v>2</v>
      </c>
      <c r="AH884" s="2">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s="1">
        <v>2781</v>
      </c>
      <c r="AF885" s="1">
        <v>6311</v>
      </c>
      <c r="AG885">
        <v>0</v>
      </c>
      <c r="AH885" s="2">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s="1">
        <v>6852</v>
      </c>
      <c r="AF886" s="1">
        <v>11591</v>
      </c>
      <c r="AG886">
        <v>7</v>
      </c>
      <c r="AH886" s="2">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s="1">
        <v>4950</v>
      </c>
      <c r="AF887" s="1">
        <v>20623</v>
      </c>
      <c r="AG887">
        <v>0</v>
      </c>
      <c r="AH887" s="2">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s="1">
        <v>3579</v>
      </c>
      <c r="AF888" s="1">
        <v>9369</v>
      </c>
      <c r="AG888">
        <v>0</v>
      </c>
      <c r="AH888" s="2">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s="1">
        <v>13191</v>
      </c>
      <c r="AF889" s="1">
        <v>23281</v>
      </c>
      <c r="AG889">
        <v>3</v>
      </c>
      <c r="AH889" s="2">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s="1">
        <v>10377</v>
      </c>
      <c r="AF890" s="1">
        <v>13755</v>
      </c>
      <c r="AG890">
        <v>4</v>
      </c>
      <c r="AH890" s="2">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s="1">
        <v>2235</v>
      </c>
      <c r="AF891" s="1">
        <v>14377</v>
      </c>
      <c r="AG891">
        <v>1</v>
      </c>
      <c r="AH891" s="2">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s="1">
        <v>10502</v>
      </c>
      <c r="AF892" s="1">
        <v>9659</v>
      </c>
      <c r="AG892">
        <v>7</v>
      </c>
      <c r="AH892" s="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s="1">
        <v>2011</v>
      </c>
      <c r="AF893" s="1">
        <v>19982</v>
      </c>
      <c r="AG893">
        <v>1</v>
      </c>
      <c r="AH893" s="2">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s="1">
        <v>1859</v>
      </c>
      <c r="AF894" s="1">
        <v>6148</v>
      </c>
      <c r="AG894">
        <v>1</v>
      </c>
      <c r="AH894" s="2">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s="1">
        <v>3760</v>
      </c>
      <c r="AF895" s="1">
        <v>5598</v>
      </c>
      <c r="AG895">
        <v>1</v>
      </c>
      <c r="AH895" s="2">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s="1">
        <v>17779</v>
      </c>
      <c r="AF896" s="1">
        <v>23474</v>
      </c>
      <c r="AG896">
        <v>3</v>
      </c>
      <c r="AH896" s="2">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s="1">
        <v>6833</v>
      </c>
      <c r="AF897" s="1">
        <v>17089</v>
      </c>
      <c r="AG897">
        <v>1</v>
      </c>
      <c r="AH897" s="2">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s="1">
        <v>6812</v>
      </c>
      <c r="AF898" s="1">
        <v>17198</v>
      </c>
      <c r="AG898">
        <v>1</v>
      </c>
      <c r="AH898" s="2">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s="1">
        <v>5171</v>
      </c>
      <c r="AF899" s="1">
        <v>16490</v>
      </c>
      <c r="AG899">
        <v>5</v>
      </c>
      <c r="AH899" s="2">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s="1">
        <v>19740</v>
      </c>
      <c r="AF900" s="1">
        <v>18625</v>
      </c>
      <c r="AG900">
        <v>3</v>
      </c>
      <c r="AH900" s="2">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s="1">
        <v>18711</v>
      </c>
      <c r="AF901" s="1">
        <v>12124</v>
      </c>
      <c r="AG901">
        <v>2</v>
      </c>
      <c r="AH901" s="2">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s="1">
        <v>3692</v>
      </c>
      <c r="AF902" s="1">
        <v>9256</v>
      </c>
      <c r="AG902">
        <v>1</v>
      </c>
      <c r="AH902" s="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s="1">
        <v>2559</v>
      </c>
      <c r="AF903" s="1">
        <v>16620</v>
      </c>
      <c r="AG903">
        <v>5</v>
      </c>
      <c r="AH903" s="2">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s="1">
        <v>2517</v>
      </c>
      <c r="AF904" s="1">
        <v>3208</v>
      </c>
      <c r="AG904">
        <v>1</v>
      </c>
      <c r="AH904" s="2">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s="1">
        <v>6623</v>
      </c>
      <c r="AF905" s="1">
        <v>4204</v>
      </c>
      <c r="AG905">
        <v>1</v>
      </c>
      <c r="AH905" s="2">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s="1">
        <v>18265</v>
      </c>
      <c r="AF906" s="1">
        <v>8733</v>
      </c>
      <c r="AG906">
        <v>6</v>
      </c>
      <c r="AH906" s="2">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s="1">
        <v>16124</v>
      </c>
      <c r="AF907" s="1">
        <v>3423</v>
      </c>
      <c r="AG907">
        <v>3</v>
      </c>
      <c r="AH907" s="2">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s="1">
        <v>2585</v>
      </c>
      <c r="AF908" s="1">
        <v>21643</v>
      </c>
      <c r="AG908">
        <v>0</v>
      </c>
      <c r="AH908" s="2">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s="1">
        <v>18213</v>
      </c>
      <c r="AF909" s="1">
        <v>8751</v>
      </c>
      <c r="AG909">
        <v>7</v>
      </c>
      <c r="AH909" s="2">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s="1">
        <v>8380</v>
      </c>
      <c r="AF910" s="1">
        <v>21708</v>
      </c>
      <c r="AG910">
        <v>0</v>
      </c>
      <c r="AH910" s="2">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s="1">
        <v>2994</v>
      </c>
      <c r="AF911" s="1">
        <v>21221</v>
      </c>
      <c r="AG911">
        <v>1</v>
      </c>
      <c r="AH911" s="2">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s="1">
        <v>1223</v>
      </c>
      <c r="AF912" s="1">
        <v>16901</v>
      </c>
      <c r="AG912">
        <v>1</v>
      </c>
      <c r="AH912" s="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s="1">
        <v>1118</v>
      </c>
      <c r="AF913" s="1">
        <v>8040</v>
      </c>
      <c r="AG913">
        <v>1</v>
      </c>
      <c r="AH913" s="2">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s="1">
        <v>2875</v>
      </c>
      <c r="AF914" s="1">
        <v>9973</v>
      </c>
      <c r="AG914">
        <v>1</v>
      </c>
      <c r="AH914" s="2">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s="1">
        <v>18824</v>
      </c>
      <c r="AF915" s="1">
        <v>2493</v>
      </c>
      <c r="AG915">
        <v>2</v>
      </c>
      <c r="AH915" s="2">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s="1">
        <v>13577</v>
      </c>
      <c r="AF916" s="1">
        <v>25592</v>
      </c>
      <c r="AG916">
        <v>1</v>
      </c>
      <c r="AH916" s="2">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s="1">
        <v>2625</v>
      </c>
      <c r="AF917" s="1">
        <v>25308</v>
      </c>
      <c r="AG917">
        <v>1</v>
      </c>
      <c r="AH917" s="2">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s="1">
        <v>18789</v>
      </c>
      <c r="AF918" s="1">
        <v>9946</v>
      </c>
      <c r="AG918">
        <v>2</v>
      </c>
      <c r="AH918" s="2">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s="1">
        <v>4538</v>
      </c>
      <c r="AF919" s="1">
        <v>6039</v>
      </c>
      <c r="AG919">
        <v>0</v>
      </c>
      <c r="AH919" s="2">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s="1">
        <v>19847</v>
      </c>
      <c r="AF920" s="1">
        <v>19196</v>
      </c>
      <c r="AG920">
        <v>4</v>
      </c>
      <c r="AH920" s="2">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s="1">
        <v>10512</v>
      </c>
      <c r="AF921" s="1">
        <v>20002</v>
      </c>
      <c r="AG921">
        <v>6</v>
      </c>
      <c r="AH921" s="2">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s="1">
        <v>4444</v>
      </c>
      <c r="AF922" s="1">
        <v>22534</v>
      </c>
      <c r="AG922">
        <v>4</v>
      </c>
      <c r="AH922" s="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s="1">
        <v>2154</v>
      </c>
      <c r="AF923" s="1">
        <v>6842</v>
      </c>
      <c r="AG923">
        <v>0</v>
      </c>
      <c r="AH923" s="2">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s="1">
        <v>19190</v>
      </c>
      <c r="AF924" s="1">
        <v>17477</v>
      </c>
      <c r="AG924">
        <v>1</v>
      </c>
      <c r="AH924" s="2">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s="1">
        <v>4490</v>
      </c>
      <c r="AF925" s="1">
        <v>21833</v>
      </c>
      <c r="AG925">
        <v>4</v>
      </c>
      <c r="AH925" s="2">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s="1">
        <v>3506</v>
      </c>
      <c r="AF926" s="1">
        <v>6020</v>
      </c>
      <c r="AG926">
        <v>0</v>
      </c>
      <c r="AH926" s="2">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s="1">
        <v>2372</v>
      </c>
      <c r="AF927" s="1">
        <v>5628</v>
      </c>
      <c r="AG927">
        <v>6</v>
      </c>
      <c r="AH927" s="2">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s="1">
        <v>10231</v>
      </c>
      <c r="AF928" s="1">
        <v>20364</v>
      </c>
      <c r="AG928">
        <v>3</v>
      </c>
      <c r="AH928" s="2">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s="1">
        <v>5410</v>
      </c>
      <c r="AF929" s="1">
        <v>2323</v>
      </c>
      <c r="AG929">
        <v>9</v>
      </c>
      <c r="AH929" s="2">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s="1">
        <v>7978</v>
      </c>
      <c r="AF930" s="1">
        <v>14075</v>
      </c>
      <c r="AG930">
        <v>1</v>
      </c>
      <c r="AH930" s="2">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s="1">
        <v>3867</v>
      </c>
      <c r="AF931" s="1">
        <v>14222</v>
      </c>
      <c r="AG931">
        <v>1</v>
      </c>
      <c r="AH931" s="2">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s="1">
        <v>2838</v>
      </c>
      <c r="AF932" s="1">
        <v>4257</v>
      </c>
      <c r="AG932">
        <v>0</v>
      </c>
      <c r="AH932" s="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s="1">
        <v>4695</v>
      </c>
      <c r="AF933" s="1">
        <v>12858</v>
      </c>
      <c r="AG933">
        <v>7</v>
      </c>
      <c r="AH933" s="2">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s="1">
        <v>3339</v>
      </c>
      <c r="AF934" s="1">
        <v>17285</v>
      </c>
      <c r="AG934">
        <v>3</v>
      </c>
      <c r="AH934" s="2">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s="1">
        <v>2080</v>
      </c>
      <c r="AF935" s="1">
        <v>4732</v>
      </c>
      <c r="AG935">
        <v>2</v>
      </c>
      <c r="AH935" s="2">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s="1">
        <v>2096</v>
      </c>
      <c r="AF936" s="1">
        <v>18830</v>
      </c>
      <c r="AG936">
        <v>1</v>
      </c>
      <c r="AH936" s="2">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s="1">
        <v>6209</v>
      </c>
      <c r="AF937" s="1">
        <v>11693</v>
      </c>
      <c r="AG937">
        <v>1</v>
      </c>
      <c r="AH937" s="2">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s="1">
        <v>18061</v>
      </c>
      <c r="AF938" s="1">
        <v>13035</v>
      </c>
      <c r="AG938">
        <v>3</v>
      </c>
      <c r="AH938" s="2">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s="1">
        <v>17123</v>
      </c>
      <c r="AF939" s="1">
        <v>17334</v>
      </c>
      <c r="AG939">
        <v>6</v>
      </c>
      <c r="AH939" s="2">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s="1">
        <v>2372</v>
      </c>
      <c r="AF940" s="1">
        <v>26076</v>
      </c>
      <c r="AG940">
        <v>1</v>
      </c>
      <c r="AH940" s="2">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s="1">
        <v>4883</v>
      </c>
      <c r="AF941" s="1">
        <v>22845</v>
      </c>
      <c r="AG941">
        <v>1</v>
      </c>
      <c r="AH941" s="2">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s="1">
        <v>3904</v>
      </c>
      <c r="AF942" s="1">
        <v>22154</v>
      </c>
      <c r="AG942">
        <v>0</v>
      </c>
      <c r="AH942" s="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s="1">
        <v>4627</v>
      </c>
      <c r="AF943" s="1">
        <v>23631</v>
      </c>
      <c r="AG943">
        <v>0</v>
      </c>
      <c r="AH943" s="2">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s="1">
        <v>7094</v>
      </c>
      <c r="AF944" s="1">
        <v>5747</v>
      </c>
      <c r="AG944">
        <v>3</v>
      </c>
      <c r="AH944" s="2">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s="1">
        <v>3423</v>
      </c>
      <c r="AF945" s="1">
        <v>22957</v>
      </c>
      <c r="AG945">
        <v>6</v>
      </c>
      <c r="AH945" s="2">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s="1">
        <v>6674</v>
      </c>
      <c r="AF946" s="1">
        <v>16392</v>
      </c>
      <c r="AG946">
        <v>0</v>
      </c>
      <c r="AH946" s="2">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s="1">
        <v>16880</v>
      </c>
      <c r="AF947" s="1">
        <v>22422</v>
      </c>
      <c r="AG947">
        <v>4</v>
      </c>
      <c r="AH947" s="2">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s="1">
        <v>9094</v>
      </c>
      <c r="AF948" s="1">
        <v>17235</v>
      </c>
      <c r="AG948">
        <v>2</v>
      </c>
      <c r="AH948" s="2">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s="1">
        <v>8446</v>
      </c>
      <c r="AF949" s="1">
        <v>21534</v>
      </c>
      <c r="AG949">
        <v>9</v>
      </c>
      <c r="AH949" s="2">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s="1">
        <v>11916</v>
      </c>
      <c r="AF950" s="1">
        <v>25927</v>
      </c>
      <c r="AG950">
        <v>1</v>
      </c>
      <c r="AH950" s="2">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s="1">
        <v>4534</v>
      </c>
      <c r="AF951" s="1">
        <v>13352</v>
      </c>
      <c r="AG951">
        <v>0</v>
      </c>
      <c r="AH951" s="2">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s="1">
        <v>9852</v>
      </c>
      <c r="AF952" s="1">
        <v>8935</v>
      </c>
      <c r="AG952">
        <v>1</v>
      </c>
      <c r="AH952" s="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s="1">
        <v>6151</v>
      </c>
      <c r="AF953" s="1">
        <v>22074</v>
      </c>
      <c r="AG953">
        <v>1</v>
      </c>
      <c r="AH953" s="2">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s="1">
        <v>2302</v>
      </c>
      <c r="AF954" s="1">
        <v>8319</v>
      </c>
      <c r="AG954">
        <v>1</v>
      </c>
      <c r="AH954" s="2">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s="1">
        <v>2362</v>
      </c>
      <c r="AF955" s="1">
        <v>14669</v>
      </c>
      <c r="AG955">
        <v>4</v>
      </c>
      <c r="AH955" s="2">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s="1">
        <v>17861</v>
      </c>
      <c r="AF956" s="1">
        <v>26582</v>
      </c>
      <c r="AG956">
        <v>0</v>
      </c>
      <c r="AH956" s="2">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s="1">
        <v>19187</v>
      </c>
      <c r="AF957" s="1">
        <v>6992</v>
      </c>
      <c r="AG957">
        <v>4</v>
      </c>
      <c r="AH957" s="2">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s="1">
        <v>19717</v>
      </c>
      <c r="AF958" s="1">
        <v>4022</v>
      </c>
      <c r="AG958">
        <v>6</v>
      </c>
      <c r="AH958" s="2">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s="1">
        <v>3544</v>
      </c>
      <c r="AF959" s="1">
        <v>8532</v>
      </c>
      <c r="AG959">
        <v>9</v>
      </c>
      <c r="AH959" s="2">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s="1">
        <v>8500</v>
      </c>
      <c r="AF960" s="1">
        <v>5494</v>
      </c>
      <c r="AG960">
        <v>0</v>
      </c>
      <c r="AH960" s="2">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s="1">
        <v>4661</v>
      </c>
      <c r="AF961" s="1">
        <v>22455</v>
      </c>
      <c r="AG961">
        <v>1</v>
      </c>
      <c r="AH961" s="2">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s="1">
        <v>4103</v>
      </c>
      <c r="AF962" s="1">
        <v>4297</v>
      </c>
      <c r="AG962">
        <v>0</v>
      </c>
      <c r="AH962" s="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s="1">
        <v>4249</v>
      </c>
      <c r="AF963" s="1">
        <v>2690</v>
      </c>
      <c r="AG963">
        <v>1</v>
      </c>
      <c r="AH963" s="2">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s="1">
        <v>14026</v>
      </c>
      <c r="AF964" s="1">
        <v>17588</v>
      </c>
      <c r="AG964">
        <v>1</v>
      </c>
      <c r="AH964" s="2">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s="1">
        <v>6893</v>
      </c>
      <c r="AF965" s="1">
        <v>19461</v>
      </c>
      <c r="AG965">
        <v>3</v>
      </c>
      <c r="AH965" s="2">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s="1">
        <v>6125</v>
      </c>
      <c r="AF966" s="1">
        <v>23553</v>
      </c>
      <c r="AG966">
        <v>1</v>
      </c>
      <c r="AH966" s="2">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s="1">
        <v>3669</v>
      </c>
      <c r="AF967" s="1">
        <v>9075</v>
      </c>
      <c r="AG967">
        <v>3</v>
      </c>
      <c r="AH967" s="2">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s="1">
        <v>10008</v>
      </c>
      <c r="AF968" s="1">
        <v>12023</v>
      </c>
      <c r="AG968">
        <v>7</v>
      </c>
      <c r="AH968" s="2">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s="1">
        <v>2387</v>
      </c>
      <c r="AF969" s="1">
        <v>6762</v>
      </c>
      <c r="AG969">
        <v>3</v>
      </c>
      <c r="AH969" s="2">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s="1">
        <v>4639</v>
      </c>
      <c r="AF970" s="1">
        <v>2261</v>
      </c>
      <c r="AG970">
        <v>2</v>
      </c>
      <c r="AH970" s="2">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s="1">
        <v>7898</v>
      </c>
      <c r="AF971" s="1">
        <v>18706</v>
      </c>
      <c r="AG971">
        <v>1</v>
      </c>
      <c r="AH971" s="2">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s="1">
        <v>2534</v>
      </c>
      <c r="AF972" s="1">
        <v>6527</v>
      </c>
      <c r="AG972">
        <v>8</v>
      </c>
      <c r="AH972" s="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s="1">
        <v>13142</v>
      </c>
      <c r="AF973" s="1">
        <v>24439</v>
      </c>
      <c r="AG973">
        <v>3</v>
      </c>
      <c r="AH973" s="2">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s="1">
        <v>1611</v>
      </c>
      <c r="AF974" s="1">
        <v>19305</v>
      </c>
      <c r="AG974">
        <v>1</v>
      </c>
      <c r="AH974" s="2">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s="1">
        <v>5363</v>
      </c>
      <c r="AF975" s="1">
        <v>10846</v>
      </c>
      <c r="AG975">
        <v>0</v>
      </c>
      <c r="AH975" s="2">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s="1">
        <v>5071</v>
      </c>
      <c r="AF976" s="1">
        <v>20392</v>
      </c>
      <c r="AG976">
        <v>3</v>
      </c>
      <c r="AH976" s="2">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s="1">
        <v>13695</v>
      </c>
      <c r="AF977" s="1">
        <v>9277</v>
      </c>
      <c r="AG977">
        <v>6</v>
      </c>
      <c r="AH977" s="2">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s="1">
        <v>13402</v>
      </c>
      <c r="AF978" s="1">
        <v>18235</v>
      </c>
      <c r="AG978">
        <v>4</v>
      </c>
      <c r="AH978" s="2">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s="1">
        <v>2029</v>
      </c>
      <c r="AF979" s="1">
        <v>15891</v>
      </c>
      <c r="AG979">
        <v>1</v>
      </c>
      <c r="AH979" s="2">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s="1">
        <v>6377</v>
      </c>
      <c r="AF980" s="1">
        <v>13888</v>
      </c>
      <c r="AG980">
        <v>5</v>
      </c>
      <c r="AH980" s="2">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s="1">
        <v>5429</v>
      </c>
      <c r="AF981" s="1">
        <v>17491</v>
      </c>
      <c r="AG981">
        <v>4</v>
      </c>
      <c r="AH981" s="2">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s="1">
        <v>2785</v>
      </c>
      <c r="AF982" s="1">
        <v>11882</v>
      </c>
      <c r="AG982">
        <v>7</v>
      </c>
      <c r="AH982" s="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s="1">
        <v>4614</v>
      </c>
      <c r="AF983" s="1">
        <v>23288</v>
      </c>
      <c r="AG983">
        <v>0</v>
      </c>
      <c r="AH983" s="2">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s="1">
        <v>2610</v>
      </c>
      <c r="AF984" s="1">
        <v>15748</v>
      </c>
      <c r="AG984">
        <v>1</v>
      </c>
      <c r="AH984" s="2">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s="1">
        <v>6687</v>
      </c>
      <c r="AF985" s="1">
        <v>6163</v>
      </c>
      <c r="AG985">
        <v>1</v>
      </c>
      <c r="AH985" s="2">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s="1">
        <v>4724</v>
      </c>
      <c r="AF986" s="1">
        <v>24232</v>
      </c>
      <c r="AG986">
        <v>1</v>
      </c>
      <c r="AH986" s="2">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s="1">
        <v>6179</v>
      </c>
      <c r="AF987" s="1">
        <v>21057</v>
      </c>
      <c r="AG987">
        <v>1</v>
      </c>
      <c r="AH987" s="2">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s="1">
        <v>6120</v>
      </c>
      <c r="AF988" s="1">
        <v>3567</v>
      </c>
      <c r="AG988">
        <v>3</v>
      </c>
      <c r="AH988" s="2">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s="1">
        <v>10596</v>
      </c>
      <c r="AF989" s="1">
        <v>15395</v>
      </c>
      <c r="AG989">
        <v>2</v>
      </c>
      <c r="AH989" s="2">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s="1">
        <v>5467</v>
      </c>
      <c r="AF990" s="1">
        <v>13953</v>
      </c>
      <c r="AG990">
        <v>3</v>
      </c>
      <c r="AH990" s="2">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s="1">
        <v>2996</v>
      </c>
      <c r="AF991" s="1">
        <v>5182</v>
      </c>
      <c r="AG991">
        <v>7</v>
      </c>
      <c r="AH991" s="2">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s="1">
        <v>9998</v>
      </c>
      <c r="AF992" s="1">
        <v>19293</v>
      </c>
      <c r="AG992">
        <v>6</v>
      </c>
      <c r="AH992" s="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s="1">
        <v>4078</v>
      </c>
      <c r="AF993" s="1">
        <v>20497</v>
      </c>
      <c r="AG993">
        <v>0</v>
      </c>
      <c r="AH993" s="2">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s="1">
        <v>10920</v>
      </c>
      <c r="AF994" s="1">
        <v>3449</v>
      </c>
      <c r="AG994">
        <v>3</v>
      </c>
      <c r="AH994" s="2">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s="1">
        <v>6232</v>
      </c>
      <c r="AF995" s="1">
        <v>12477</v>
      </c>
      <c r="AG995">
        <v>2</v>
      </c>
      <c r="AH995" s="2">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s="1">
        <v>13247</v>
      </c>
      <c r="AF996" s="1">
        <v>9731</v>
      </c>
      <c r="AG996">
        <v>2</v>
      </c>
      <c r="AH996" s="2">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s="1">
        <v>4081</v>
      </c>
      <c r="AF997" s="1">
        <v>20003</v>
      </c>
      <c r="AG997">
        <v>1</v>
      </c>
      <c r="AH997" s="2">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s="1">
        <v>5769</v>
      </c>
      <c r="AF998" s="1">
        <v>7100</v>
      </c>
      <c r="AG998">
        <v>1</v>
      </c>
      <c r="AH998" s="2">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s="1">
        <v>2394</v>
      </c>
      <c r="AF999" s="1">
        <v>25681</v>
      </c>
      <c r="AG999">
        <v>1</v>
      </c>
      <c r="AH999" s="2">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s="1">
        <v>3904</v>
      </c>
      <c r="AF1000" s="1">
        <v>4050</v>
      </c>
      <c r="AG1000">
        <v>0</v>
      </c>
      <c r="AH1000" s="2">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s="1">
        <v>16799</v>
      </c>
      <c r="AF1001" s="1">
        <v>16616</v>
      </c>
      <c r="AG1001">
        <v>0</v>
      </c>
      <c r="AH1001" s="2">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s="1">
        <v>6667</v>
      </c>
      <c r="AF1002" s="1">
        <v>16542</v>
      </c>
      <c r="AG1002">
        <v>5</v>
      </c>
      <c r="AH1002" s="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s="1">
        <v>4374</v>
      </c>
      <c r="AF1003" s="1">
        <v>15411</v>
      </c>
      <c r="AG1003">
        <v>0</v>
      </c>
      <c r="AH1003" s="2">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s="1">
        <v>4148</v>
      </c>
      <c r="AF1004" s="1">
        <v>12250</v>
      </c>
      <c r="AG1004">
        <v>1</v>
      </c>
      <c r="AH1004" s="2">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s="1">
        <v>11957</v>
      </c>
      <c r="AF1005" s="1">
        <v>17231</v>
      </c>
      <c r="AG1005">
        <v>0</v>
      </c>
      <c r="AH1005" s="2">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s="1">
        <v>1514</v>
      </c>
      <c r="AF1006" s="1">
        <v>8018</v>
      </c>
      <c r="AG1006">
        <v>1</v>
      </c>
      <c r="AH1006" s="2">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s="1">
        <v>5736</v>
      </c>
      <c r="AF1007" s="1">
        <v>3987</v>
      </c>
      <c r="AG1007">
        <v>6</v>
      </c>
      <c r="AH1007" s="2">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s="1">
        <v>2033</v>
      </c>
      <c r="AF1008" s="1">
        <v>7103</v>
      </c>
      <c r="AG1008">
        <v>1</v>
      </c>
      <c r="AH1008" s="2">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s="1">
        <v>5147</v>
      </c>
      <c r="AF1009" s="1">
        <v>10697</v>
      </c>
      <c r="AG1009">
        <v>8</v>
      </c>
      <c r="AH1009" s="2">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s="1">
        <v>17174</v>
      </c>
      <c r="AF1010" s="1">
        <v>2437</v>
      </c>
      <c r="AG1010">
        <v>3</v>
      </c>
      <c r="AH1010" s="2">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s="1">
        <v>5131</v>
      </c>
      <c r="AF1011" s="1">
        <v>9192</v>
      </c>
      <c r="AG1011">
        <v>7</v>
      </c>
      <c r="AH1011" s="2">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s="1">
        <v>2468</v>
      </c>
      <c r="AF1012" s="1">
        <v>15963</v>
      </c>
      <c r="AG1012">
        <v>4</v>
      </c>
      <c r="AH1012" s="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s="1">
        <v>4774</v>
      </c>
      <c r="AF1013" s="1">
        <v>23844</v>
      </c>
      <c r="AG1013">
        <v>0</v>
      </c>
      <c r="AH1013" s="2">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s="1">
        <v>6323</v>
      </c>
      <c r="AF1014" s="1">
        <v>26849</v>
      </c>
      <c r="AG1014">
        <v>1</v>
      </c>
      <c r="AH1014" s="2">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s="1">
        <v>3180</v>
      </c>
      <c r="AF1015" s="1">
        <v>4668</v>
      </c>
      <c r="AG1015">
        <v>0</v>
      </c>
      <c r="AH1015" s="2">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s="1">
        <v>5042</v>
      </c>
      <c r="AF1016" s="1">
        <v>3140</v>
      </c>
      <c r="AG1016">
        <v>0</v>
      </c>
      <c r="AH1016" s="2">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s="1">
        <v>3673</v>
      </c>
      <c r="AF1017" s="1">
        <v>16458</v>
      </c>
      <c r="AG1017">
        <v>1</v>
      </c>
      <c r="AH1017" s="2">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s="1">
        <v>4968</v>
      </c>
      <c r="AF1018" s="1">
        <v>26427</v>
      </c>
      <c r="AG1018">
        <v>0</v>
      </c>
      <c r="AH1018" s="2">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s="1">
        <v>4768</v>
      </c>
      <c r="AF1019" s="1">
        <v>9282</v>
      </c>
      <c r="AG1019">
        <v>7</v>
      </c>
      <c r="AH1019" s="2">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s="1">
        <v>9637</v>
      </c>
      <c r="AF1020" s="1">
        <v>8277</v>
      </c>
      <c r="AG1020">
        <v>2</v>
      </c>
      <c r="AH1020" s="2">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s="1">
        <v>2187</v>
      </c>
      <c r="AF1021" s="1">
        <v>19655</v>
      </c>
      <c r="AG1021">
        <v>4</v>
      </c>
      <c r="AH1021" s="2">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s="1">
        <v>19658</v>
      </c>
      <c r="AF1022" s="1">
        <v>5220</v>
      </c>
      <c r="AG1022">
        <v>3</v>
      </c>
      <c r="AH1022" s="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s="1">
        <v>2109</v>
      </c>
      <c r="AF1023" s="1">
        <v>24609</v>
      </c>
      <c r="AG1023">
        <v>9</v>
      </c>
      <c r="AH1023" s="2">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s="1">
        <v>3978</v>
      </c>
      <c r="AF1024" s="1">
        <v>16031</v>
      </c>
      <c r="AG1024">
        <v>8</v>
      </c>
      <c r="AH1024" s="2">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s="1">
        <v>4448</v>
      </c>
      <c r="AF1025" s="1">
        <v>10748</v>
      </c>
      <c r="AG1025">
        <v>2</v>
      </c>
      <c r="AH1025" s="2">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s="1">
        <v>6513</v>
      </c>
      <c r="AF1026" s="1">
        <v>9060</v>
      </c>
      <c r="AG1026">
        <v>4</v>
      </c>
      <c r="AH1026" s="2">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s="1">
        <v>2109</v>
      </c>
      <c r="AF1027" s="1">
        <v>10007</v>
      </c>
      <c r="AG1027">
        <v>1</v>
      </c>
      <c r="AH1027" s="2">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s="1">
        <v>5433</v>
      </c>
      <c r="AF1028" s="1">
        <v>19332</v>
      </c>
      <c r="AG1028">
        <v>1</v>
      </c>
      <c r="AH1028" s="2">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s="1">
        <v>5770</v>
      </c>
      <c r="AF1029" s="1">
        <v>5388</v>
      </c>
      <c r="AG1029">
        <v>1</v>
      </c>
      <c r="AH1029" s="2">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s="1">
        <v>13269</v>
      </c>
      <c r="AF1030" s="1">
        <v>21981</v>
      </c>
      <c r="AG1030">
        <v>5</v>
      </c>
      <c r="AH1030" s="2">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s="1">
        <v>3838</v>
      </c>
      <c r="AF1031" s="1">
        <v>8192</v>
      </c>
      <c r="AG1031">
        <v>8</v>
      </c>
      <c r="AH1031" s="2">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s="1">
        <v>19392</v>
      </c>
      <c r="AF1032" s="1">
        <v>22539</v>
      </c>
      <c r="AG1032">
        <v>7</v>
      </c>
      <c r="AH1032" s="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s="1">
        <v>13116</v>
      </c>
      <c r="AF1033" s="1">
        <v>22984</v>
      </c>
      <c r="AG1033">
        <v>2</v>
      </c>
      <c r="AH1033" s="2">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s="1">
        <v>2929</v>
      </c>
      <c r="AF1034" s="1">
        <v>20338</v>
      </c>
      <c r="AG1034">
        <v>1</v>
      </c>
      <c r="AH1034" s="2">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s="1">
        <v>3517</v>
      </c>
      <c r="AF1035" s="1">
        <v>22490</v>
      </c>
      <c r="AG1035">
        <v>7</v>
      </c>
      <c r="AH1035" s="2">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s="1">
        <v>2950</v>
      </c>
      <c r="AF1036" s="1">
        <v>17363</v>
      </c>
      <c r="AG1036">
        <v>9</v>
      </c>
      <c r="AH1036" s="2">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s="1">
        <v>13206</v>
      </c>
      <c r="AF1037" s="1">
        <v>3376</v>
      </c>
      <c r="AG1037">
        <v>3</v>
      </c>
      <c r="AH1037" s="2">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s="1">
        <v>3936</v>
      </c>
      <c r="AF1038" s="1">
        <v>9953</v>
      </c>
      <c r="AG1038">
        <v>1</v>
      </c>
      <c r="AH1038" s="2">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s="1">
        <v>9715</v>
      </c>
      <c r="AF1039" s="1">
        <v>7288</v>
      </c>
      <c r="AG1039">
        <v>3</v>
      </c>
      <c r="AH1039" s="2">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s="1">
        <v>2977</v>
      </c>
      <c r="AF1040" s="1">
        <v>8952</v>
      </c>
      <c r="AG1040">
        <v>1</v>
      </c>
      <c r="AH1040" s="2">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s="1">
        <v>3377</v>
      </c>
      <c r="AF1041" s="1">
        <v>25605</v>
      </c>
      <c r="AG1041">
        <v>4</v>
      </c>
      <c r="AH1041" s="2">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s="1">
        <v>3211</v>
      </c>
      <c r="AF1042" s="1">
        <v>22102</v>
      </c>
      <c r="AG1042">
        <v>1</v>
      </c>
      <c r="AH1042" s="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s="1">
        <v>2367</v>
      </c>
      <c r="AF1043" s="1">
        <v>16530</v>
      </c>
      <c r="AG1043">
        <v>8</v>
      </c>
      <c r="AH1043" s="2">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s="1">
        <v>3294</v>
      </c>
      <c r="AF1044" s="1">
        <v>3708</v>
      </c>
      <c r="AG1044">
        <v>5</v>
      </c>
      <c r="AH1044" s="2">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s="1">
        <v>5878</v>
      </c>
      <c r="AF1045" s="1">
        <v>15624</v>
      </c>
      <c r="AG1045">
        <v>3</v>
      </c>
      <c r="AH1045" s="2">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s="1">
        <v>3702</v>
      </c>
      <c r="AF1046" s="1">
        <v>16376</v>
      </c>
      <c r="AG1046">
        <v>1</v>
      </c>
      <c r="AH1046" s="2">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s="1">
        <v>3306</v>
      </c>
      <c r="AF1047" s="1">
        <v>26176</v>
      </c>
      <c r="AG1047">
        <v>7</v>
      </c>
      <c r="AH1047" s="2">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s="1">
        <v>2974</v>
      </c>
      <c r="AF1048" s="1">
        <v>25412</v>
      </c>
      <c r="AG1048">
        <v>9</v>
      </c>
      <c r="AH1048" s="2">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s="1">
        <v>6854</v>
      </c>
      <c r="AF1049" s="1">
        <v>15696</v>
      </c>
      <c r="AG1049">
        <v>4</v>
      </c>
      <c r="AH1049" s="2">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s="1">
        <v>10435</v>
      </c>
      <c r="AF1050" s="1">
        <v>25800</v>
      </c>
      <c r="AG1050">
        <v>1</v>
      </c>
      <c r="AH1050" s="2">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s="1">
        <v>16413</v>
      </c>
      <c r="AF1051" s="1">
        <v>3498</v>
      </c>
      <c r="AG1051">
        <v>3</v>
      </c>
      <c r="AH1051" s="2">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s="1">
        <v>2897</v>
      </c>
      <c r="AF1052" s="1">
        <v>22474</v>
      </c>
      <c r="AG1052">
        <v>3</v>
      </c>
      <c r="AH1052" s="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s="1">
        <v>17169</v>
      </c>
      <c r="AF1053" s="1">
        <v>26703</v>
      </c>
      <c r="AG1053">
        <v>3</v>
      </c>
      <c r="AH1053" s="2">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s="1">
        <v>5906</v>
      </c>
      <c r="AF1054" s="1">
        <v>23888</v>
      </c>
      <c r="AG1054">
        <v>0</v>
      </c>
      <c r="AH1054" s="2">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s="1">
        <v>8008</v>
      </c>
      <c r="AF1055" s="1">
        <v>22792</v>
      </c>
      <c r="AG1055">
        <v>4</v>
      </c>
      <c r="AH1055" s="2">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s="1">
        <v>3312</v>
      </c>
      <c r="AF1056" s="1">
        <v>18783</v>
      </c>
      <c r="AG1056">
        <v>3</v>
      </c>
      <c r="AH1056" s="2">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s="1">
        <v>2001</v>
      </c>
      <c r="AF1057" s="1">
        <v>12549</v>
      </c>
      <c r="AG1057">
        <v>2</v>
      </c>
      <c r="AH1057" s="2">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s="1">
        <v>16422</v>
      </c>
      <c r="AF1058" s="1">
        <v>8847</v>
      </c>
      <c r="AG1058">
        <v>3</v>
      </c>
      <c r="AH1058" s="2">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s="1">
        <v>3629</v>
      </c>
      <c r="AF1059" s="1">
        <v>19106</v>
      </c>
      <c r="AG1059">
        <v>4</v>
      </c>
      <c r="AH1059" s="2">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s="1">
        <v>9667</v>
      </c>
      <c r="AF1060" s="1">
        <v>2739</v>
      </c>
      <c r="AG1060">
        <v>9</v>
      </c>
      <c r="AH1060" s="2">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s="1">
        <v>8376</v>
      </c>
      <c r="AF1061" s="1">
        <v>9150</v>
      </c>
      <c r="AG1061">
        <v>4</v>
      </c>
      <c r="AH1061" s="2">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s="1">
        <v>2105</v>
      </c>
      <c r="AF1062" s="1">
        <v>5411</v>
      </c>
      <c r="AG1062">
        <v>4</v>
      </c>
      <c r="AH1062" s="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s="1">
        <v>2837</v>
      </c>
      <c r="AF1063" s="1">
        <v>15919</v>
      </c>
      <c r="AG1063">
        <v>1</v>
      </c>
      <c r="AH1063" s="2">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s="1">
        <v>3295</v>
      </c>
      <c r="AF1064" s="1">
        <v>12862</v>
      </c>
      <c r="AG1064">
        <v>1</v>
      </c>
      <c r="AH1064" s="2">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s="1">
        <v>3445</v>
      </c>
      <c r="AF1065" s="1">
        <v>6152</v>
      </c>
      <c r="AG1065">
        <v>1</v>
      </c>
      <c r="AH1065" s="2">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s="1">
        <v>3785</v>
      </c>
      <c r="AF1066" s="1">
        <v>8489</v>
      </c>
      <c r="AG1066">
        <v>1</v>
      </c>
      <c r="AH1066" s="2">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s="1">
        <v>8606</v>
      </c>
      <c r="AF1067" s="1">
        <v>21195</v>
      </c>
      <c r="AG1067">
        <v>1</v>
      </c>
      <c r="AH1067" s="2">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s="1">
        <v>16704</v>
      </c>
      <c r="AF1068" s="1">
        <v>17119</v>
      </c>
      <c r="AG1068">
        <v>1</v>
      </c>
      <c r="AH1068" s="2">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s="1">
        <v>17328</v>
      </c>
      <c r="AF1069" s="1">
        <v>5652</v>
      </c>
      <c r="AG1069">
        <v>6</v>
      </c>
      <c r="AH1069" s="2">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s="1">
        <v>13225</v>
      </c>
      <c r="AF1070" s="1">
        <v>7739</v>
      </c>
      <c r="AG1070">
        <v>2</v>
      </c>
      <c r="AH1070" s="2">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s="1">
        <v>6439</v>
      </c>
      <c r="AF1071" s="1">
        <v>13693</v>
      </c>
      <c r="AG1071">
        <v>8</v>
      </c>
      <c r="AH1071" s="2">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s="1">
        <v>4779</v>
      </c>
      <c r="AF1072" s="1">
        <v>12761</v>
      </c>
      <c r="AG1072">
        <v>7</v>
      </c>
      <c r="AH1072" s="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s="1">
        <v>15972</v>
      </c>
      <c r="AF1073" s="1">
        <v>21086</v>
      </c>
      <c r="AG1073">
        <v>6</v>
      </c>
      <c r="AH1073" s="2">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s="1">
        <v>5343</v>
      </c>
      <c r="AF1074" s="1">
        <v>5982</v>
      </c>
      <c r="AG1074">
        <v>1</v>
      </c>
      <c r="AH1074" s="2">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s="1">
        <v>6652</v>
      </c>
      <c r="AF1075" s="1">
        <v>14369</v>
      </c>
      <c r="AG1075">
        <v>4</v>
      </c>
      <c r="AH1075" s="2">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s="1">
        <v>12031</v>
      </c>
      <c r="AF1076" s="1">
        <v>8828</v>
      </c>
      <c r="AG1076">
        <v>0</v>
      </c>
      <c r="AH1076" s="2">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s="1">
        <v>5677</v>
      </c>
      <c r="AF1077" s="1">
        <v>4258</v>
      </c>
      <c r="AG1077">
        <v>3</v>
      </c>
      <c r="AH1077" s="2">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s="1">
        <v>2856</v>
      </c>
      <c r="AF1078" s="1">
        <v>3692</v>
      </c>
      <c r="AG1078">
        <v>1</v>
      </c>
      <c r="AH1078" s="2">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s="1">
        <v>16606</v>
      </c>
      <c r="AF1079" s="1">
        <v>11380</v>
      </c>
      <c r="AG1079">
        <v>8</v>
      </c>
      <c r="AH1079" s="2">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s="1">
        <v>5380</v>
      </c>
      <c r="AF1080" s="1">
        <v>20328</v>
      </c>
      <c r="AG1080">
        <v>4</v>
      </c>
      <c r="AH1080" s="2">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s="1">
        <v>4639</v>
      </c>
      <c r="AF1081" s="1">
        <v>11262</v>
      </c>
      <c r="AG1081">
        <v>1</v>
      </c>
      <c r="AH1081" s="2">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s="1">
        <v>5468</v>
      </c>
      <c r="AF1082" s="1">
        <v>13402</v>
      </c>
      <c r="AG1082">
        <v>1</v>
      </c>
      <c r="AH1082" s="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s="1">
        <v>7644</v>
      </c>
      <c r="AF1083" s="1">
        <v>12695</v>
      </c>
      <c r="AG1083">
        <v>0</v>
      </c>
      <c r="AH1083" s="2">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s="1">
        <v>5476</v>
      </c>
      <c r="AF1084" s="1">
        <v>22589</v>
      </c>
      <c r="AG1084">
        <v>1</v>
      </c>
      <c r="AH1084" s="2">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s="1">
        <v>5647</v>
      </c>
      <c r="AF1085" s="1">
        <v>13494</v>
      </c>
      <c r="AG1085">
        <v>4</v>
      </c>
      <c r="AH1085" s="2">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s="1">
        <v>10422</v>
      </c>
      <c r="AF1086" s="1">
        <v>24032</v>
      </c>
      <c r="AG1086">
        <v>1</v>
      </c>
      <c r="AH1086" s="2">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s="1">
        <v>6500</v>
      </c>
      <c r="AF1087" s="1">
        <v>26997</v>
      </c>
      <c r="AG1087">
        <v>0</v>
      </c>
      <c r="AH1087" s="2">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s="1">
        <v>4198</v>
      </c>
      <c r="AF1088" s="1">
        <v>16379</v>
      </c>
      <c r="AG1088">
        <v>2</v>
      </c>
      <c r="AH1088" s="2">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s="1">
        <v>6815</v>
      </c>
      <c r="AF1089" s="1">
        <v>21447</v>
      </c>
      <c r="AG1089">
        <v>6</v>
      </c>
      <c r="AH1089" s="2">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s="1">
        <v>2783</v>
      </c>
      <c r="AF1090" s="1">
        <v>13251</v>
      </c>
      <c r="AG1090">
        <v>1</v>
      </c>
      <c r="AH1090" s="2">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s="1">
        <v>4502</v>
      </c>
      <c r="AF1091" s="1">
        <v>7439</v>
      </c>
      <c r="AG1091">
        <v>3</v>
      </c>
      <c r="AH1091" s="2">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s="1">
        <v>6029</v>
      </c>
      <c r="AF1092" s="1">
        <v>25353</v>
      </c>
      <c r="AG1092">
        <v>5</v>
      </c>
      <c r="AH1092" s="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s="1">
        <v>2966</v>
      </c>
      <c r="AF1093" s="1">
        <v>21378</v>
      </c>
      <c r="AG1093">
        <v>0</v>
      </c>
      <c r="AH1093" s="2">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s="1">
        <v>4850</v>
      </c>
      <c r="AF1094" s="1">
        <v>23333</v>
      </c>
      <c r="AG1094">
        <v>8</v>
      </c>
      <c r="AH1094" s="2">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s="1">
        <v>4507</v>
      </c>
      <c r="AF1095" s="1">
        <v>8191</v>
      </c>
      <c r="AG1095">
        <v>3</v>
      </c>
      <c r="AH1095" s="2">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s="1">
        <v>2706</v>
      </c>
      <c r="AF1096" s="1">
        <v>10494</v>
      </c>
      <c r="AG1096">
        <v>1</v>
      </c>
      <c r="AH1096" s="2">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s="1">
        <v>2592</v>
      </c>
      <c r="AF1097" s="1">
        <v>7129</v>
      </c>
      <c r="AG1097">
        <v>5</v>
      </c>
      <c r="AH1097" s="2">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s="1">
        <v>6430</v>
      </c>
      <c r="AF1098" s="1">
        <v>20794</v>
      </c>
      <c r="AG1098">
        <v>6</v>
      </c>
      <c r="AH1098" s="2">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s="1">
        <v>5762</v>
      </c>
      <c r="AF1099" s="1">
        <v>24442</v>
      </c>
      <c r="AG1099">
        <v>2</v>
      </c>
      <c r="AH1099" s="2">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s="1">
        <v>13757</v>
      </c>
      <c r="AF1100" s="1">
        <v>25178</v>
      </c>
      <c r="AG1100">
        <v>2</v>
      </c>
      <c r="AH1100" s="2">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s="1">
        <v>1274</v>
      </c>
      <c r="AF1101" s="1">
        <v>7152</v>
      </c>
      <c r="AG1101">
        <v>1</v>
      </c>
      <c r="AH1101" s="2">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s="1">
        <v>3975</v>
      </c>
      <c r="AF1102" s="1">
        <v>23099</v>
      </c>
      <c r="AG1102">
        <v>3</v>
      </c>
      <c r="AH1102" s="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s="1">
        <v>3055</v>
      </c>
      <c r="AF1103" s="1">
        <v>6194</v>
      </c>
      <c r="AG1103">
        <v>5</v>
      </c>
      <c r="AH1103" s="2">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s="1">
        <v>2008</v>
      </c>
      <c r="AF1104" s="1">
        <v>20439</v>
      </c>
      <c r="AG1104">
        <v>1</v>
      </c>
      <c r="AH1104" s="2">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s="1">
        <v>5467</v>
      </c>
      <c r="AF1105" s="1">
        <v>2125</v>
      </c>
      <c r="AG1105">
        <v>8</v>
      </c>
      <c r="AH1105" s="2">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s="1">
        <v>4087</v>
      </c>
      <c r="AF1106" s="1">
        <v>25174</v>
      </c>
      <c r="AG1106">
        <v>4</v>
      </c>
      <c r="AH1106" s="2">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s="1">
        <v>2438</v>
      </c>
      <c r="AF1107" s="1">
        <v>24978</v>
      </c>
      <c r="AG1107">
        <v>4</v>
      </c>
      <c r="AH1107" s="2">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s="1">
        <v>9936</v>
      </c>
      <c r="AF1108" s="1">
        <v>3787</v>
      </c>
      <c r="AG1108">
        <v>0</v>
      </c>
      <c r="AH1108" s="2">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s="1">
        <v>2718</v>
      </c>
      <c r="AF1109" s="1">
        <v>17674</v>
      </c>
      <c r="AG1109">
        <v>2</v>
      </c>
      <c r="AH1109" s="2">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s="1">
        <v>3162</v>
      </c>
      <c r="AF1110" s="1">
        <v>7973</v>
      </c>
      <c r="AG1110">
        <v>3</v>
      </c>
      <c r="AH1110" s="2">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s="1">
        <v>2144</v>
      </c>
      <c r="AF1111" s="1">
        <v>2122</v>
      </c>
      <c r="AG1111">
        <v>1</v>
      </c>
      <c r="AH1111" s="2">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s="1">
        <v>3500</v>
      </c>
      <c r="AF1112" s="1">
        <v>25470</v>
      </c>
      <c r="AG1112">
        <v>0</v>
      </c>
      <c r="AH1112" s="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s="1">
        <v>4332</v>
      </c>
      <c r="AF1113" s="1">
        <v>14811</v>
      </c>
      <c r="AG1113">
        <v>1</v>
      </c>
      <c r="AH1113" s="2">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s="1">
        <v>19431</v>
      </c>
      <c r="AF1114" s="1">
        <v>15302</v>
      </c>
      <c r="AG1114">
        <v>2</v>
      </c>
      <c r="AH1114" s="2">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s="1">
        <v>3482</v>
      </c>
      <c r="AF1115" s="1">
        <v>19788</v>
      </c>
      <c r="AG1115">
        <v>2</v>
      </c>
      <c r="AH1115" s="2">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s="1">
        <v>4385</v>
      </c>
      <c r="AF1116" s="1">
        <v>24162</v>
      </c>
      <c r="AG1116">
        <v>1</v>
      </c>
      <c r="AH1116" s="2">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s="1">
        <v>4978</v>
      </c>
      <c r="AF1117" s="1">
        <v>3536</v>
      </c>
      <c r="AG1117">
        <v>7</v>
      </c>
      <c r="AH1117" s="2">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s="1">
        <v>7991</v>
      </c>
      <c r="AF1118" s="1">
        <v>25166</v>
      </c>
      <c r="AG1118">
        <v>8</v>
      </c>
      <c r="AH1118" s="2">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s="1">
        <v>6077</v>
      </c>
      <c r="AF1119" s="1">
        <v>14814</v>
      </c>
      <c r="AG1119">
        <v>3</v>
      </c>
      <c r="AH1119" s="2">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s="1">
        <v>2145</v>
      </c>
      <c r="AF1120" s="1">
        <v>2097</v>
      </c>
      <c r="AG1120">
        <v>0</v>
      </c>
      <c r="AH1120" s="2">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s="1">
        <v>8853</v>
      </c>
      <c r="AF1121" s="1">
        <v>24483</v>
      </c>
      <c r="AG1121">
        <v>1</v>
      </c>
      <c r="AH1121" s="2">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s="1">
        <v>4724</v>
      </c>
      <c r="AF1122" s="1">
        <v>17000</v>
      </c>
      <c r="AG1122">
        <v>1</v>
      </c>
      <c r="AH1122" s="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s="1">
        <v>17007</v>
      </c>
      <c r="AF1123" s="1">
        <v>11929</v>
      </c>
      <c r="AG1123">
        <v>7</v>
      </c>
      <c r="AH1123" s="2">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s="1">
        <v>2996</v>
      </c>
      <c r="AF1124" s="1">
        <v>20284</v>
      </c>
      <c r="AG1124">
        <v>5</v>
      </c>
      <c r="AH1124" s="2">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s="1">
        <v>5206</v>
      </c>
      <c r="AF1125" s="1">
        <v>4973</v>
      </c>
      <c r="AG1125">
        <v>1</v>
      </c>
      <c r="AH1125" s="2">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s="1">
        <v>19161</v>
      </c>
      <c r="AF1126" s="1">
        <v>13738</v>
      </c>
      <c r="AG1126">
        <v>3</v>
      </c>
      <c r="AH1126" s="2">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s="1">
        <v>3812</v>
      </c>
      <c r="AF1127" s="1">
        <v>7003</v>
      </c>
      <c r="AG1127">
        <v>1</v>
      </c>
      <c r="AH1127" s="2">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s="1">
        <v>5321</v>
      </c>
      <c r="AF1128" s="1">
        <v>14284</v>
      </c>
      <c r="AG1128">
        <v>2</v>
      </c>
      <c r="AH1128" s="2">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s="1">
        <v>3433</v>
      </c>
      <c r="AF1129" s="1">
        <v>17360</v>
      </c>
      <c r="AG1129">
        <v>6</v>
      </c>
      <c r="AH1129" s="2">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s="1">
        <v>2544</v>
      </c>
      <c r="AF1130" s="1">
        <v>7102</v>
      </c>
      <c r="AG1130">
        <v>0</v>
      </c>
      <c r="AH1130" s="2">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s="1">
        <v>2571</v>
      </c>
      <c r="AF1131" s="1">
        <v>12290</v>
      </c>
      <c r="AG1131">
        <v>4</v>
      </c>
      <c r="AH1131" s="2">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s="1">
        <v>5063</v>
      </c>
      <c r="AF1132" s="1">
        <v>15332</v>
      </c>
      <c r="AG1132">
        <v>1</v>
      </c>
      <c r="AH1132" s="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s="1">
        <v>4735</v>
      </c>
      <c r="AF1133" s="1">
        <v>9867</v>
      </c>
      <c r="AG1133">
        <v>7</v>
      </c>
      <c r="AH1133" s="2">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s="1">
        <v>5399</v>
      </c>
      <c r="AF1134" s="1">
        <v>14511</v>
      </c>
      <c r="AG1134">
        <v>4</v>
      </c>
      <c r="AH1134" s="2">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s="1">
        <v>9362</v>
      </c>
      <c r="AF1135" s="1">
        <v>19944</v>
      </c>
      <c r="AG1135">
        <v>2</v>
      </c>
      <c r="AH1135" s="2">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s="1">
        <v>2580</v>
      </c>
      <c r="AF1136" s="1">
        <v>6297</v>
      </c>
      <c r="AG1136">
        <v>2</v>
      </c>
      <c r="AH1136" s="2">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s="1">
        <v>4127</v>
      </c>
      <c r="AF1137" s="1">
        <v>19188</v>
      </c>
      <c r="AG1137">
        <v>2</v>
      </c>
      <c r="AH1137" s="2">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s="1">
        <v>9525</v>
      </c>
      <c r="AF1138" s="1">
        <v>7677</v>
      </c>
      <c r="AG1138">
        <v>1</v>
      </c>
      <c r="AH1138" s="2">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s="1">
        <v>5390</v>
      </c>
      <c r="AF1139" s="1">
        <v>13243</v>
      </c>
      <c r="AG1139">
        <v>2</v>
      </c>
      <c r="AH1139" s="2">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s="1">
        <v>4373</v>
      </c>
      <c r="AF1140" s="1">
        <v>17456</v>
      </c>
      <c r="AG1140">
        <v>0</v>
      </c>
      <c r="AH1140" s="2">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s="1">
        <v>4898</v>
      </c>
      <c r="AF1141" s="1">
        <v>11827</v>
      </c>
      <c r="AG1141">
        <v>0</v>
      </c>
      <c r="AH1141" s="2">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s="1">
        <v>5332</v>
      </c>
      <c r="AF1142" s="1">
        <v>21602</v>
      </c>
      <c r="AG1142">
        <v>7</v>
      </c>
      <c r="AH1142" s="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s="1">
        <v>4648</v>
      </c>
      <c r="AF1143" s="1">
        <v>26075</v>
      </c>
      <c r="AG1143">
        <v>8</v>
      </c>
      <c r="AH1143" s="2">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s="1">
        <v>4071</v>
      </c>
      <c r="AF1144" s="1">
        <v>12832</v>
      </c>
      <c r="AG1144">
        <v>2</v>
      </c>
      <c r="AH1144" s="2">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s="1">
        <v>2804</v>
      </c>
      <c r="AF1145" s="1">
        <v>15434</v>
      </c>
      <c r="AG1145">
        <v>1</v>
      </c>
      <c r="AH1145" s="2">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s="1">
        <v>7988</v>
      </c>
      <c r="AF1146" s="1">
        <v>9769</v>
      </c>
      <c r="AG1146">
        <v>1</v>
      </c>
      <c r="AH1146" s="2">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s="1">
        <v>3539</v>
      </c>
      <c r="AF1147" s="1">
        <v>5033</v>
      </c>
      <c r="AG1147">
        <v>0</v>
      </c>
      <c r="AH1147" s="2">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s="1">
        <v>3537</v>
      </c>
      <c r="AF1148" s="1">
        <v>23737</v>
      </c>
      <c r="AG1148">
        <v>5</v>
      </c>
      <c r="AH1148" s="2">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s="1">
        <v>1563</v>
      </c>
      <c r="AF1149" s="1">
        <v>12530</v>
      </c>
      <c r="AG1149">
        <v>1</v>
      </c>
      <c r="AH1149" s="2">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s="1">
        <v>16823</v>
      </c>
      <c r="AF1150" s="1">
        <v>18991</v>
      </c>
      <c r="AG1150">
        <v>2</v>
      </c>
      <c r="AH1150" s="2">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s="1">
        <v>4197</v>
      </c>
      <c r="AF1151" s="1">
        <v>18624</v>
      </c>
      <c r="AG1151">
        <v>1</v>
      </c>
      <c r="AH1151" s="2">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s="1">
        <v>3069</v>
      </c>
      <c r="AF1152" s="1">
        <v>10302</v>
      </c>
      <c r="AG1152">
        <v>0</v>
      </c>
      <c r="AH1152" s="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s="1">
        <v>2345</v>
      </c>
      <c r="AF1153" s="1">
        <v>8045</v>
      </c>
      <c r="AG1153">
        <v>2</v>
      </c>
      <c r="AH1153" s="2">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s="1">
        <v>8578</v>
      </c>
      <c r="AF1154" s="1">
        <v>19989</v>
      </c>
      <c r="AG1154">
        <v>3</v>
      </c>
      <c r="AH1154" s="2">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s="1">
        <v>4876</v>
      </c>
      <c r="AF1155" s="1">
        <v>5855</v>
      </c>
      <c r="AG1155">
        <v>5</v>
      </c>
      <c r="AH1155" s="2">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s="1">
        <v>4771</v>
      </c>
      <c r="AF1156" s="1">
        <v>14293</v>
      </c>
      <c r="AG1156">
        <v>2</v>
      </c>
      <c r="AH1156" s="2">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s="1">
        <v>14732</v>
      </c>
      <c r="AF1157" s="1">
        <v>12414</v>
      </c>
      <c r="AG1157">
        <v>2</v>
      </c>
      <c r="AH1157" s="2">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s="1">
        <v>10466</v>
      </c>
      <c r="AF1158" s="1">
        <v>20948</v>
      </c>
      <c r="AG1158">
        <v>3</v>
      </c>
      <c r="AH1158" s="2">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s="1">
        <v>6384</v>
      </c>
      <c r="AF1159" s="1">
        <v>21143</v>
      </c>
      <c r="AG1159">
        <v>8</v>
      </c>
      <c r="AH1159" s="2">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s="1">
        <v>4066</v>
      </c>
      <c r="AF1160" s="1">
        <v>16290</v>
      </c>
      <c r="AG1160">
        <v>1</v>
      </c>
      <c r="AH1160" s="2">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s="1">
        <v>5470</v>
      </c>
      <c r="AF1161" s="1">
        <v>25518</v>
      </c>
      <c r="AG1161">
        <v>0</v>
      </c>
      <c r="AH1161" s="2">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s="1">
        <v>7441</v>
      </c>
      <c r="AF1162" s="1">
        <v>20933</v>
      </c>
      <c r="AG1162">
        <v>1</v>
      </c>
      <c r="AH1162" s="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s="1">
        <v>3907</v>
      </c>
      <c r="AF1163" s="1">
        <v>3622</v>
      </c>
      <c r="AG1163">
        <v>1</v>
      </c>
      <c r="AH1163" s="2">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s="1">
        <v>2296</v>
      </c>
      <c r="AF1164" s="1">
        <v>10036</v>
      </c>
      <c r="AG1164">
        <v>0</v>
      </c>
      <c r="AH1164" s="2">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s="1">
        <v>3902</v>
      </c>
      <c r="AF1165" s="1">
        <v>5141</v>
      </c>
      <c r="AG1165">
        <v>8</v>
      </c>
      <c r="AH1165" s="2">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s="1">
        <v>18880</v>
      </c>
      <c r="AF1166" s="1">
        <v>17312</v>
      </c>
      <c r="AG1166">
        <v>5</v>
      </c>
      <c r="AH1166" s="2">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s="1">
        <v>4285</v>
      </c>
      <c r="AF1167" s="1">
        <v>3031</v>
      </c>
      <c r="AG1167">
        <v>1</v>
      </c>
      <c r="AH1167" s="2">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s="1">
        <v>2099</v>
      </c>
      <c r="AF1168" s="1">
        <v>7679</v>
      </c>
      <c r="AG1168">
        <v>0</v>
      </c>
      <c r="AH1168" s="2">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s="1">
        <v>5208</v>
      </c>
      <c r="AF1169" s="1">
        <v>26312</v>
      </c>
      <c r="AG1169">
        <v>1</v>
      </c>
      <c r="AH1169" s="2">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s="1">
        <v>4404</v>
      </c>
      <c r="AF1170" s="1">
        <v>10228</v>
      </c>
      <c r="AG1170">
        <v>2</v>
      </c>
      <c r="AH1170" s="2">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s="1">
        <v>7005</v>
      </c>
      <c r="AF1171" s="1">
        <v>3458</v>
      </c>
      <c r="AG1171">
        <v>3</v>
      </c>
      <c r="AH1171" s="2">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s="1">
        <v>19665</v>
      </c>
      <c r="AF1172" s="1">
        <v>13583</v>
      </c>
      <c r="AG1172">
        <v>4</v>
      </c>
      <c r="AH1172" s="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s="1">
        <v>3748</v>
      </c>
      <c r="AF1173" s="1">
        <v>4077</v>
      </c>
      <c r="AG1173">
        <v>1</v>
      </c>
      <c r="AH1173" s="2">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s="1">
        <v>5373</v>
      </c>
      <c r="AF1174" s="1">
        <v>6225</v>
      </c>
      <c r="AG1174">
        <v>0</v>
      </c>
      <c r="AH1174" s="2">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s="1">
        <v>6651</v>
      </c>
      <c r="AF1175" s="1">
        <v>21534</v>
      </c>
      <c r="AG1175">
        <v>2</v>
      </c>
      <c r="AH1175" s="2">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s="1">
        <v>7510</v>
      </c>
      <c r="AF1176" s="1">
        <v>16873</v>
      </c>
      <c r="AG1176">
        <v>1</v>
      </c>
      <c r="AH1176" s="2">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s="1">
        <v>3229</v>
      </c>
      <c r="AF1177" s="1">
        <v>4910</v>
      </c>
      <c r="AG1177">
        <v>4</v>
      </c>
      <c r="AH1177" s="2">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s="1">
        <v>3420</v>
      </c>
      <c r="AF1178" s="1">
        <v>10205</v>
      </c>
      <c r="AG1178">
        <v>7</v>
      </c>
      <c r="AH1178" s="2">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s="1">
        <v>2705</v>
      </c>
      <c r="AF1179" s="1">
        <v>9696</v>
      </c>
      <c r="AG1179">
        <v>0</v>
      </c>
      <c r="AH1179" s="2">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s="1">
        <v>2141</v>
      </c>
      <c r="AF1180" s="1">
        <v>5348</v>
      </c>
      <c r="AG1180">
        <v>1</v>
      </c>
      <c r="AH1180" s="2">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s="1">
        <v>3986</v>
      </c>
      <c r="AF1181" s="1">
        <v>11912</v>
      </c>
      <c r="AG1181">
        <v>1</v>
      </c>
      <c r="AH1181" s="2">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s="1">
        <v>2226</v>
      </c>
      <c r="AF1182" s="1">
        <v>6073</v>
      </c>
      <c r="AG1182">
        <v>1</v>
      </c>
      <c r="AH1182" s="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s="1">
        <v>3477</v>
      </c>
      <c r="AF1183" s="1">
        <v>18103</v>
      </c>
      <c r="AG1183">
        <v>1</v>
      </c>
      <c r="AH1183" s="2">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s="1">
        <v>2862</v>
      </c>
      <c r="AF1184" s="1">
        <v>3811</v>
      </c>
      <c r="AG1184">
        <v>1</v>
      </c>
      <c r="AH1184" s="2">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s="1">
        <v>5484</v>
      </c>
      <c r="AF1185" s="1">
        <v>13008</v>
      </c>
      <c r="AG1185">
        <v>9</v>
      </c>
      <c r="AH1185" s="2">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s="1">
        <v>5033</v>
      </c>
      <c r="AF1186" s="1">
        <v>9364</v>
      </c>
      <c r="AG1186">
        <v>2</v>
      </c>
      <c r="AH1186" s="2">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s="1">
        <v>4841</v>
      </c>
      <c r="AF1187" s="1">
        <v>24052</v>
      </c>
      <c r="AG1187">
        <v>4</v>
      </c>
      <c r="AH1187" s="2">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s="1">
        <v>2690</v>
      </c>
      <c r="AF1188" s="1">
        <v>7713</v>
      </c>
      <c r="AG1188">
        <v>1</v>
      </c>
      <c r="AH1188" s="2">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s="1">
        <v>13348</v>
      </c>
      <c r="AF1189" s="1">
        <v>14842</v>
      </c>
      <c r="AG1189">
        <v>9</v>
      </c>
      <c r="AH1189" s="2">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s="1">
        <v>2044</v>
      </c>
      <c r="AF1190" s="1">
        <v>5531</v>
      </c>
      <c r="AG1190">
        <v>1</v>
      </c>
      <c r="AH1190" s="2">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s="1">
        <v>5294</v>
      </c>
      <c r="AF1191" s="1">
        <v>9128</v>
      </c>
      <c r="AG1191">
        <v>3</v>
      </c>
      <c r="AH1191" s="2">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s="1">
        <v>4401</v>
      </c>
      <c r="AF1192" s="1">
        <v>17616</v>
      </c>
      <c r="AG1192">
        <v>1</v>
      </c>
      <c r="AH1192" s="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s="1">
        <v>9991</v>
      </c>
      <c r="AF1193" s="1">
        <v>21457</v>
      </c>
      <c r="AG1193">
        <v>4</v>
      </c>
      <c r="AH1193" s="2">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s="1">
        <v>16328</v>
      </c>
      <c r="AF1194" s="1">
        <v>22074</v>
      </c>
      <c r="AG1194">
        <v>3</v>
      </c>
      <c r="AH1194" s="2">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s="1">
        <v>6883</v>
      </c>
      <c r="AF1195" s="1">
        <v>5151</v>
      </c>
      <c r="AG1195">
        <v>2</v>
      </c>
      <c r="AH1195" s="2">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s="1">
        <v>3143</v>
      </c>
      <c r="AF1196" s="1">
        <v>6076</v>
      </c>
      <c r="AG1196">
        <v>6</v>
      </c>
      <c r="AH1196" s="2">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s="1">
        <v>2073</v>
      </c>
      <c r="AF1197" s="1">
        <v>12826</v>
      </c>
      <c r="AG1197">
        <v>2</v>
      </c>
      <c r="AH1197" s="2">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s="1">
        <v>5347</v>
      </c>
      <c r="AF1198" s="1">
        <v>7419</v>
      </c>
      <c r="AG1198">
        <v>6</v>
      </c>
      <c r="AH1198" s="2">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s="1">
        <v>2406</v>
      </c>
      <c r="AF1199" s="1">
        <v>4060</v>
      </c>
      <c r="AG1199">
        <v>8</v>
      </c>
      <c r="AH1199" s="2">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s="1">
        <v>5538</v>
      </c>
      <c r="AF1200" s="1">
        <v>5696</v>
      </c>
      <c r="AG1200">
        <v>5</v>
      </c>
      <c r="AH1200" s="2">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s="1">
        <v>3407</v>
      </c>
      <c r="AF1201" s="1">
        <v>25348</v>
      </c>
      <c r="AG1201">
        <v>1</v>
      </c>
      <c r="AH1201" s="2">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s="1">
        <v>6549</v>
      </c>
      <c r="AF1202" s="1">
        <v>3173</v>
      </c>
      <c r="AG1202">
        <v>1</v>
      </c>
      <c r="AH1202" s="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s="1">
        <v>2451</v>
      </c>
      <c r="AF1203" s="1">
        <v>22376</v>
      </c>
      <c r="AG1203">
        <v>6</v>
      </c>
      <c r="AH1203" s="2">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s="1">
        <v>5377</v>
      </c>
      <c r="AF1204" s="1">
        <v>3835</v>
      </c>
      <c r="AG1204">
        <v>2</v>
      </c>
      <c r="AH1204" s="2">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s="1">
        <v>2028</v>
      </c>
      <c r="AF1205" s="1">
        <v>13637</v>
      </c>
      <c r="AG1205">
        <v>1</v>
      </c>
      <c r="AH1205" s="2">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s="1">
        <v>19038</v>
      </c>
      <c r="AF1206" s="1">
        <v>19805</v>
      </c>
      <c r="AG1206">
        <v>8</v>
      </c>
      <c r="AH1206" s="2">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s="1">
        <v>5768</v>
      </c>
      <c r="AF1207" s="1">
        <v>26493</v>
      </c>
      <c r="AG1207">
        <v>3</v>
      </c>
      <c r="AH1207" s="2">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s="1">
        <v>2305</v>
      </c>
      <c r="AF1208" s="1">
        <v>6217</v>
      </c>
      <c r="AG1208">
        <v>1</v>
      </c>
      <c r="AH1208" s="2">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s="1">
        <v>5810</v>
      </c>
      <c r="AF1209" s="1">
        <v>22604</v>
      </c>
      <c r="AG1209">
        <v>1</v>
      </c>
      <c r="AH1209" s="2">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s="1">
        <v>2013</v>
      </c>
      <c r="AF1210" s="1">
        <v>10950</v>
      </c>
      <c r="AG1210">
        <v>2</v>
      </c>
      <c r="AH1210" s="2">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s="1">
        <v>2272</v>
      </c>
      <c r="AF1211" s="1">
        <v>24812</v>
      </c>
      <c r="AG1211">
        <v>0</v>
      </c>
      <c r="AH1211" s="2">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s="1">
        <v>2972</v>
      </c>
      <c r="AF1212" s="1">
        <v>22061</v>
      </c>
      <c r="AG1212">
        <v>1</v>
      </c>
      <c r="AH1212" s="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s="1">
        <v>4108</v>
      </c>
      <c r="AF1213" s="1">
        <v>5340</v>
      </c>
      <c r="AG1213">
        <v>7</v>
      </c>
      <c r="AH1213" s="2">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s="1">
        <v>4617</v>
      </c>
      <c r="AF1214" s="1">
        <v>14120</v>
      </c>
      <c r="AG1214">
        <v>1</v>
      </c>
      <c r="AH1214" s="2">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s="1">
        <v>5098</v>
      </c>
      <c r="AF1215" s="1">
        <v>18698</v>
      </c>
      <c r="AG1215">
        <v>1</v>
      </c>
      <c r="AH1215" s="2">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s="1">
        <v>6870</v>
      </c>
      <c r="AF1216" s="1">
        <v>15530</v>
      </c>
      <c r="AG1216">
        <v>3</v>
      </c>
      <c r="AH1216" s="2">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s="1">
        <v>2809</v>
      </c>
      <c r="AF1217" s="1">
        <v>2725</v>
      </c>
      <c r="AG1217">
        <v>2</v>
      </c>
      <c r="AH1217" s="2">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s="1">
        <v>2867</v>
      </c>
      <c r="AF1218" s="1">
        <v>20006</v>
      </c>
      <c r="AG1218">
        <v>0</v>
      </c>
      <c r="AH1218" s="2">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s="1">
        <v>5562</v>
      </c>
      <c r="AF1219" s="1">
        <v>9697</v>
      </c>
      <c r="AG1219">
        <v>6</v>
      </c>
      <c r="AH1219" s="2">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s="1">
        <v>15379</v>
      </c>
      <c r="AF1220" s="1">
        <v>22384</v>
      </c>
      <c r="AG1220">
        <v>4</v>
      </c>
      <c r="AH1220" s="2">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s="1">
        <v>3117</v>
      </c>
      <c r="AF1221" s="1">
        <v>26009</v>
      </c>
      <c r="AG1221">
        <v>1</v>
      </c>
      <c r="AH1221" s="2">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s="1">
        <v>3578</v>
      </c>
      <c r="AF1222" s="1">
        <v>23577</v>
      </c>
      <c r="AG1222">
        <v>0</v>
      </c>
      <c r="AH1222" s="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s="1">
        <v>2450</v>
      </c>
      <c r="AF1223" s="1">
        <v>21731</v>
      </c>
      <c r="AG1223">
        <v>1</v>
      </c>
      <c r="AH1223" s="2">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s="1">
        <v>4320</v>
      </c>
      <c r="AF1224" s="1">
        <v>24152</v>
      </c>
      <c r="AG1224">
        <v>1</v>
      </c>
      <c r="AH1224" s="2">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s="1">
        <v>2062</v>
      </c>
      <c r="AF1225" s="1">
        <v>19384</v>
      </c>
      <c r="AG1225">
        <v>3</v>
      </c>
      <c r="AH1225" s="2">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s="1">
        <v>2439</v>
      </c>
      <c r="AF1226" s="1">
        <v>11288</v>
      </c>
      <c r="AG1226">
        <v>1</v>
      </c>
      <c r="AH1226" s="2">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s="1">
        <v>3420</v>
      </c>
      <c r="AF1227" s="1">
        <v>21158</v>
      </c>
      <c r="AG1227">
        <v>1</v>
      </c>
      <c r="AH1227" s="2">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s="1">
        <v>3968</v>
      </c>
      <c r="AF1228" s="1">
        <v>13624</v>
      </c>
      <c r="AG1228">
        <v>4</v>
      </c>
      <c r="AH1228" s="2">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s="1">
        <v>3375</v>
      </c>
      <c r="AF1229" s="1">
        <v>17624</v>
      </c>
      <c r="AG1229">
        <v>0</v>
      </c>
      <c r="AH1229" s="2">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s="1">
        <v>2647</v>
      </c>
      <c r="AF1230" s="1">
        <v>13672</v>
      </c>
      <c r="AG1230">
        <v>1</v>
      </c>
      <c r="AH1230" s="2">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s="1">
        <v>16598</v>
      </c>
      <c r="AF1231" s="1">
        <v>19764</v>
      </c>
      <c r="AG1231">
        <v>4</v>
      </c>
      <c r="AH1231" s="2">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s="1">
        <v>10793</v>
      </c>
      <c r="AF1232" s="1">
        <v>8386</v>
      </c>
      <c r="AG1232">
        <v>1</v>
      </c>
      <c r="AH1232" s="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s="1">
        <v>7140</v>
      </c>
      <c r="AF1233" s="1">
        <v>3088</v>
      </c>
      <c r="AG1233">
        <v>2</v>
      </c>
      <c r="AH1233" s="2">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s="1">
        <v>8938</v>
      </c>
      <c r="AF1234" s="1">
        <v>12227</v>
      </c>
      <c r="AG1234">
        <v>2</v>
      </c>
      <c r="AH1234" s="2">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s="1">
        <v>8628</v>
      </c>
      <c r="AF1235" s="1">
        <v>22914</v>
      </c>
      <c r="AG1235">
        <v>1</v>
      </c>
      <c r="AH1235" s="2">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s="1">
        <v>8620</v>
      </c>
      <c r="AF1236" s="1">
        <v>23757</v>
      </c>
      <c r="AG1236">
        <v>1</v>
      </c>
      <c r="AH1236" s="2">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s="1">
        <v>5505</v>
      </c>
      <c r="AF1237" s="1">
        <v>3921</v>
      </c>
      <c r="AG1237">
        <v>1</v>
      </c>
      <c r="AH1237" s="2">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s="1">
        <v>5486</v>
      </c>
      <c r="AF1238" s="1">
        <v>24795</v>
      </c>
      <c r="AG1238">
        <v>4</v>
      </c>
      <c r="AH1238" s="2">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s="1">
        <v>5473</v>
      </c>
      <c r="AF1239" s="1">
        <v>19345</v>
      </c>
      <c r="AG1239">
        <v>0</v>
      </c>
      <c r="AH1239" s="2">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s="1">
        <v>6392</v>
      </c>
      <c r="AF1240" s="1">
        <v>10589</v>
      </c>
      <c r="AG1240">
        <v>2</v>
      </c>
      <c r="AH1240" s="2">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s="1">
        <v>3067</v>
      </c>
      <c r="AF1241" s="1">
        <v>6393</v>
      </c>
      <c r="AG1241">
        <v>0</v>
      </c>
      <c r="AH1241" s="2">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s="1">
        <v>8346</v>
      </c>
      <c r="AF1242" s="1">
        <v>20943</v>
      </c>
      <c r="AG1242">
        <v>1</v>
      </c>
      <c r="AH1242" s="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s="1">
        <v>2269</v>
      </c>
      <c r="AF1243" s="1">
        <v>18024</v>
      </c>
      <c r="AG1243">
        <v>0</v>
      </c>
      <c r="AH1243" s="2">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s="1">
        <v>5561</v>
      </c>
      <c r="AF1244" s="1">
        <v>15975</v>
      </c>
      <c r="AG1244">
        <v>0</v>
      </c>
      <c r="AH1244" s="2">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s="1">
        <v>9250</v>
      </c>
      <c r="AF1245" s="1">
        <v>17799</v>
      </c>
      <c r="AG1245">
        <v>3</v>
      </c>
      <c r="AH1245" s="2">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s="1">
        <v>9924</v>
      </c>
      <c r="AF1246" s="1">
        <v>12355</v>
      </c>
      <c r="AG1246">
        <v>0</v>
      </c>
      <c r="AH1246" s="2">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s="1">
        <v>9610</v>
      </c>
      <c r="AF1247" s="1">
        <v>3840</v>
      </c>
      <c r="AG1247">
        <v>3</v>
      </c>
      <c r="AH1247" s="2">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s="1">
        <v>2404</v>
      </c>
      <c r="AF1248" s="1">
        <v>16192</v>
      </c>
      <c r="AG1248">
        <v>1</v>
      </c>
      <c r="AH1248" s="2">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s="1">
        <v>9204</v>
      </c>
      <c r="AF1249" s="1">
        <v>23343</v>
      </c>
      <c r="AG1249">
        <v>4</v>
      </c>
      <c r="AH1249" s="2">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s="1">
        <v>8237</v>
      </c>
      <c r="AF1250" s="1">
        <v>4658</v>
      </c>
      <c r="AG1250">
        <v>2</v>
      </c>
      <c r="AH1250" s="2">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s="1">
        <v>4189</v>
      </c>
      <c r="AF1251" s="1">
        <v>8800</v>
      </c>
      <c r="AG1251">
        <v>1</v>
      </c>
      <c r="AH1251" s="2">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s="1">
        <v>5507</v>
      </c>
      <c r="AF1252" s="1">
        <v>16822</v>
      </c>
      <c r="AG1252">
        <v>2</v>
      </c>
      <c r="AH1252" s="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s="1">
        <v>4440</v>
      </c>
      <c r="AF1253" s="1">
        <v>7636</v>
      </c>
      <c r="AG1253">
        <v>0</v>
      </c>
      <c r="AH1253" s="2">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s="1">
        <v>5301</v>
      </c>
      <c r="AF1254" s="1">
        <v>2939</v>
      </c>
      <c r="AG1254">
        <v>8</v>
      </c>
      <c r="AH1254" s="2">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s="1">
        <v>2858</v>
      </c>
      <c r="AF1255" s="1">
        <v>11473</v>
      </c>
      <c r="AG1255">
        <v>4</v>
      </c>
      <c r="AH1255" s="2">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s="1">
        <v>13341</v>
      </c>
      <c r="AF1256" s="1">
        <v>25098</v>
      </c>
      <c r="AG1256">
        <v>0</v>
      </c>
      <c r="AH1256" s="2">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s="1">
        <v>19833</v>
      </c>
      <c r="AF1257" s="1">
        <v>4349</v>
      </c>
      <c r="AG1257">
        <v>1</v>
      </c>
      <c r="AH1257" s="2">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s="1">
        <v>5487</v>
      </c>
      <c r="AF1258" s="1">
        <v>10410</v>
      </c>
      <c r="AG1258">
        <v>1</v>
      </c>
      <c r="AH1258" s="2">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s="1">
        <v>5869</v>
      </c>
      <c r="AF1259" s="1">
        <v>23413</v>
      </c>
      <c r="AG1259">
        <v>9</v>
      </c>
      <c r="AH1259" s="2">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s="1">
        <v>4684</v>
      </c>
      <c r="AF1260" s="1">
        <v>9125</v>
      </c>
      <c r="AG1260">
        <v>1</v>
      </c>
      <c r="AH1260" s="2">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s="1">
        <v>4759</v>
      </c>
      <c r="AF1261" s="1">
        <v>15891</v>
      </c>
      <c r="AG1261">
        <v>3</v>
      </c>
      <c r="AH1261" s="2">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s="1">
        <v>2728</v>
      </c>
      <c r="AF1262" s="1">
        <v>21082</v>
      </c>
      <c r="AG1262">
        <v>1</v>
      </c>
      <c r="AH1262" s="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s="1">
        <v>8463</v>
      </c>
      <c r="AF1263" s="1">
        <v>23490</v>
      </c>
      <c r="AG1263">
        <v>0</v>
      </c>
      <c r="AH1263" s="2">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s="1">
        <v>9241</v>
      </c>
      <c r="AF1264" s="1">
        <v>15869</v>
      </c>
      <c r="AG1264">
        <v>1</v>
      </c>
      <c r="AH1264" s="2">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s="1">
        <v>4105</v>
      </c>
      <c r="AF1265" s="1">
        <v>5099</v>
      </c>
      <c r="AG1265">
        <v>1</v>
      </c>
      <c r="AH1265" s="2">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s="1">
        <v>17567</v>
      </c>
      <c r="AF1266" s="1">
        <v>3156</v>
      </c>
      <c r="AG1266">
        <v>1</v>
      </c>
      <c r="AH1266" s="2">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s="1">
        <v>2814</v>
      </c>
      <c r="AF1267" s="1">
        <v>10293</v>
      </c>
      <c r="AG1267">
        <v>1</v>
      </c>
      <c r="AH1267" s="2">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s="1">
        <v>2133</v>
      </c>
      <c r="AF1268" s="1">
        <v>18115</v>
      </c>
      <c r="AG1268">
        <v>1</v>
      </c>
      <c r="AH1268" s="2">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s="1">
        <v>3760</v>
      </c>
      <c r="AF1269" s="1">
        <v>17218</v>
      </c>
      <c r="AG1269">
        <v>1</v>
      </c>
      <c r="AH1269" s="2">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s="1">
        <v>2379</v>
      </c>
      <c r="AF1270" s="1">
        <v>19826</v>
      </c>
      <c r="AG1270">
        <v>0</v>
      </c>
      <c r="AH1270" s="2">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s="1">
        <v>3195</v>
      </c>
      <c r="AF1271" s="1">
        <v>4167</v>
      </c>
      <c r="AG1271">
        <v>4</v>
      </c>
      <c r="AH1271" s="2">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s="1">
        <v>8837</v>
      </c>
      <c r="AF1272" s="1">
        <v>16642</v>
      </c>
      <c r="AG1272">
        <v>1</v>
      </c>
      <c r="AH1272" s="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s="1">
        <v>19049</v>
      </c>
      <c r="AF1273" s="1">
        <v>3549</v>
      </c>
      <c r="AG1273">
        <v>0</v>
      </c>
      <c r="AH1273" s="2">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s="1">
        <v>10333</v>
      </c>
      <c r="AF1274" s="1">
        <v>19271</v>
      </c>
      <c r="AG1274">
        <v>8</v>
      </c>
      <c r="AH1274" s="2">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s="1">
        <v>2587</v>
      </c>
      <c r="AF1275" s="1">
        <v>24941</v>
      </c>
      <c r="AG1275">
        <v>4</v>
      </c>
      <c r="AH1275" s="2">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s="1">
        <v>1129</v>
      </c>
      <c r="AF1276" s="1">
        <v>17536</v>
      </c>
      <c r="AG1276">
        <v>1</v>
      </c>
      <c r="AH1276" s="2">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s="1">
        <v>4788</v>
      </c>
      <c r="AF1277" s="1">
        <v>25388</v>
      </c>
      <c r="AG1277">
        <v>0</v>
      </c>
      <c r="AH1277" s="2">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s="1">
        <v>2933</v>
      </c>
      <c r="AF1278" s="1">
        <v>14908</v>
      </c>
      <c r="AG1278">
        <v>1</v>
      </c>
      <c r="AH1278" s="2">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s="1">
        <v>6516</v>
      </c>
      <c r="AF1279" s="1">
        <v>5041</v>
      </c>
      <c r="AG1279">
        <v>2</v>
      </c>
      <c r="AH1279" s="2">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s="1">
        <v>4878</v>
      </c>
      <c r="AF1280" s="1">
        <v>21653</v>
      </c>
      <c r="AG1280">
        <v>0</v>
      </c>
      <c r="AH1280" s="2">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s="1">
        <v>13966</v>
      </c>
      <c r="AF1281" s="1">
        <v>11652</v>
      </c>
      <c r="AG1281">
        <v>2</v>
      </c>
      <c r="AH1281" s="2">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s="1">
        <v>7879</v>
      </c>
      <c r="AF1282" s="1">
        <v>14810</v>
      </c>
      <c r="AG1282">
        <v>1</v>
      </c>
      <c r="AH1282" s="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s="1">
        <v>7756</v>
      </c>
      <c r="AF1283" s="1">
        <v>14199</v>
      </c>
      <c r="AG1283">
        <v>3</v>
      </c>
      <c r="AH1283" s="2">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s="1">
        <v>4663</v>
      </c>
      <c r="AF1284" s="1">
        <v>12421</v>
      </c>
      <c r="AG1284">
        <v>9</v>
      </c>
      <c r="AH1284" s="2">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s="1">
        <v>6142</v>
      </c>
      <c r="AF1285" s="1">
        <v>4223</v>
      </c>
      <c r="AG1285">
        <v>3</v>
      </c>
      <c r="AH1285" s="2">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s="1">
        <v>5769</v>
      </c>
      <c r="AF1286" s="1">
        <v>23447</v>
      </c>
      <c r="AG1286">
        <v>1</v>
      </c>
      <c r="AH1286" s="2">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s="1">
        <v>4440</v>
      </c>
      <c r="AF1287" s="1">
        <v>25198</v>
      </c>
      <c r="AG1287">
        <v>6</v>
      </c>
      <c r="AH1287" s="2">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s="1">
        <v>7945</v>
      </c>
      <c r="AF1288" s="1">
        <v>19948</v>
      </c>
      <c r="AG1288">
        <v>6</v>
      </c>
      <c r="AH1288" s="2">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s="1">
        <v>10447</v>
      </c>
      <c r="AF1289" s="1">
        <v>26458</v>
      </c>
      <c r="AG1289">
        <v>0</v>
      </c>
      <c r="AH1289" s="2">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s="1">
        <v>6583</v>
      </c>
      <c r="AF1290" s="1">
        <v>20115</v>
      </c>
      <c r="AG1290">
        <v>2</v>
      </c>
      <c r="AH1290" s="2">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s="1">
        <v>5204</v>
      </c>
      <c r="AF1291" s="1">
        <v>13586</v>
      </c>
      <c r="AG1291">
        <v>1</v>
      </c>
      <c r="AH1291" s="2">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s="1">
        <v>8103</v>
      </c>
      <c r="AF1292" s="1">
        <v>16495</v>
      </c>
      <c r="AG1292">
        <v>3</v>
      </c>
      <c r="AH1292" s="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s="1">
        <v>5673</v>
      </c>
      <c r="AF1293" s="1">
        <v>6060</v>
      </c>
      <c r="AG1293">
        <v>1</v>
      </c>
      <c r="AH1293" s="2">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s="1">
        <v>4591</v>
      </c>
      <c r="AF1294" s="1">
        <v>24200</v>
      </c>
      <c r="AG1294">
        <v>3</v>
      </c>
      <c r="AH1294" s="2">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s="1">
        <v>17875</v>
      </c>
      <c r="AF1295" s="1">
        <v>11761</v>
      </c>
      <c r="AG1295">
        <v>4</v>
      </c>
      <c r="AH1295" s="2">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s="1">
        <v>4162</v>
      </c>
      <c r="AF1296" s="1">
        <v>15211</v>
      </c>
      <c r="AG1296">
        <v>1</v>
      </c>
      <c r="AH1296" s="2">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s="1">
        <v>9278</v>
      </c>
      <c r="AF1297" s="1">
        <v>20763</v>
      </c>
      <c r="AG1297">
        <v>3</v>
      </c>
      <c r="AH1297" s="2">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s="1">
        <v>4069</v>
      </c>
      <c r="AF1298" s="1">
        <v>8841</v>
      </c>
      <c r="AG1298">
        <v>3</v>
      </c>
      <c r="AH1298" s="2">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s="1">
        <v>3065</v>
      </c>
      <c r="AF1299" s="1">
        <v>3995</v>
      </c>
      <c r="AG1299">
        <v>1</v>
      </c>
      <c r="AH1299" s="2">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s="1">
        <v>6472</v>
      </c>
      <c r="AF1300" s="1">
        <v>8989</v>
      </c>
      <c r="AG1300">
        <v>1</v>
      </c>
      <c r="AH1300" s="2">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s="1">
        <v>4001</v>
      </c>
      <c r="AF1301" s="1">
        <v>12313</v>
      </c>
      <c r="AG1301">
        <v>1</v>
      </c>
      <c r="AH1301" s="2">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s="1">
        <v>5743</v>
      </c>
      <c r="AF1302" s="1">
        <v>10503</v>
      </c>
      <c r="AG1302">
        <v>4</v>
      </c>
      <c r="AH1302" s="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s="1">
        <v>2991</v>
      </c>
      <c r="AF1303" s="1">
        <v>5224</v>
      </c>
      <c r="AG1303">
        <v>0</v>
      </c>
      <c r="AH1303" s="2">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s="1">
        <v>15787</v>
      </c>
      <c r="AF1304" s="1">
        <v>21624</v>
      </c>
      <c r="AG1304">
        <v>2</v>
      </c>
      <c r="AH1304" s="2">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s="1">
        <v>5747</v>
      </c>
      <c r="AF1305" s="1">
        <v>26496</v>
      </c>
      <c r="AG1305">
        <v>1</v>
      </c>
      <c r="AH1305" s="2">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s="1">
        <v>5562</v>
      </c>
      <c r="AF1306" s="1">
        <v>19711</v>
      </c>
      <c r="AG1306">
        <v>3</v>
      </c>
      <c r="AH1306" s="2">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s="1">
        <v>11245</v>
      </c>
      <c r="AF1307" s="1">
        <v>20689</v>
      </c>
      <c r="AG1307">
        <v>2</v>
      </c>
      <c r="AH1307" s="2">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s="1">
        <v>10124</v>
      </c>
      <c r="AF1308" s="1">
        <v>18611</v>
      </c>
      <c r="AG1308">
        <v>2</v>
      </c>
      <c r="AH1308" s="2">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s="1">
        <v>5689</v>
      </c>
      <c r="AF1309" s="1">
        <v>24594</v>
      </c>
      <c r="AG1309">
        <v>1</v>
      </c>
      <c r="AH1309" s="2">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s="1">
        <v>4930</v>
      </c>
      <c r="AF1310" s="1">
        <v>13970</v>
      </c>
      <c r="AG1310">
        <v>0</v>
      </c>
      <c r="AH1310" s="2">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s="1">
        <v>10209</v>
      </c>
      <c r="AF1311" s="1">
        <v>19719</v>
      </c>
      <c r="AG1311">
        <v>5</v>
      </c>
      <c r="AH1311" s="2">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s="1">
        <v>14411</v>
      </c>
      <c r="AF1312" s="1">
        <v>24450</v>
      </c>
      <c r="AG1312">
        <v>1</v>
      </c>
      <c r="AH1312" s="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s="1">
        <v>6294</v>
      </c>
      <c r="AF1313" s="1">
        <v>23060</v>
      </c>
      <c r="AG1313">
        <v>8</v>
      </c>
      <c r="AH1313" s="2">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s="1">
        <v>6834</v>
      </c>
      <c r="AF1314" s="1">
        <v>19255</v>
      </c>
      <c r="AG1314">
        <v>1</v>
      </c>
      <c r="AH1314" s="2">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s="1">
        <v>19636</v>
      </c>
      <c r="AF1315" s="1">
        <v>25811</v>
      </c>
      <c r="AG1315">
        <v>4</v>
      </c>
      <c r="AH1315" s="2">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s="1">
        <v>10851</v>
      </c>
      <c r="AF1316" s="1">
        <v>19863</v>
      </c>
      <c r="AG1316">
        <v>2</v>
      </c>
      <c r="AH1316" s="2">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s="1">
        <v>19328</v>
      </c>
      <c r="AF1317" s="1">
        <v>14218</v>
      </c>
      <c r="AG1317">
        <v>7</v>
      </c>
      <c r="AH1317" s="2">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s="1">
        <v>5410</v>
      </c>
      <c r="AF1318" s="1">
        <v>11189</v>
      </c>
      <c r="AG1318">
        <v>6</v>
      </c>
      <c r="AH1318" s="2">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s="1">
        <v>3977</v>
      </c>
      <c r="AF1319" s="1">
        <v>7298</v>
      </c>
      <c r="AG1319">
        <v>6</v>
      </c>
      <c r="AH1319" s="2">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s="1">
        <v>2127</v>
      </c>
      <c r="AF1320" s="1">
        <v>5561</v>
      </c>
      <c r="AG1320">
        <v>2</v>
      </c>
      <c r="AH1320" s="2">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s="1">
        <v>4035</v>
      </c>
      <c r="AF1321" s="1">
        <v>16143</v>
      </c>
      <c r="AG1321">
        <v>0</v>
      </c>
      <c r="AH1321" s="2">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s="1">
        <v>5811</v>
      </c>
      <c r="AF1322" s="1">
        <v>24539</v>
      </c>
      <c r="AG1322">
        <v>3</v>
      </c>
      <c r="AH1322" s="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s="1">
        <v>5207</v>
      </c>
      <c r="AF1323" s="1">
        <v>22949</v>
      </c>
      <c r="AG1323">
        <v>1</v>
      </c>
      <c r="AH1323" s="2">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s="1">
        <v>4025</v>
      </c>
      <c r="AF1324" s="1">
        <v>23679</v>
      </c>
      <c r="AG1324">
        <v>4</v>
      </c>
      <c r="AH1324" s="2">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s="1">
        <v>8321</v>
      </c>
      <c r="AF1325" s="1">
        <v>25949</v>
      </c>
      <c r="AG1325">
        <v>7</v>
      </c>
      <c r="AH1325" s="2">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s="1">
        <v>2660</v>
      </c>
      <c r="AF1326" s="1">
        <v>20232</v>
      </c>
      <c r="AG1326">
        <v>7</v>
      </c>
      <c r="AH1326" s="2">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s="1">
        <v>9380</v>
      </c>
      <c r="AF1327" s="1">
        <v>14720</v>
      </c>
      <c r="AG1327">
        <v>4</v>
      </c>
      <c r="AH1327" s="2">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s="1">
        <v>2932</v>
      </c>
      <c r="AF1328" s="1">
        <v>5586</v>
      </c>
      <c r="AG1328">
        <v>0</v>
      </c>
      <c r="AH1328" s="2">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s="1">
        <v>4723</v>
      </c>
      <c r="AF1329" s="1">
        <v>16213</v>
      </c>
      <c r="AG1329">
        <v>1</v>
      </c>
      <c r="AH1329" s="2">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s="1">
        <v>2436</v>
      </c>
      <c r="AF1330" s="1">
        <v>13422</v>
      </c>
      <c r="AG1330">
        <v>6</v>
      </c>
      <c r="AH1330" s="2">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s="1">
        <v>6388</v>
      </c>
      <c r="AF1331" s="1">
        <v>22049</v>
      </c>
      <c r="AG1331">
        <v>2</v>
      </c>
      <c r="AH1331" s="2">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s="1">
        <v>4187</v>
      </c>
      <c r="AF1332" s="1">
        <v>3356</v>
      </c>
      <c r="AG1332">
        <v>1</v>
      </c>
      <c r="AH1332" s="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s="1">
        <v>10368</v>
      </c>
      <c r="AF1333" s="1">
        <v>5596</v>
      </c>
      <c r="AG1333">
        <v>4</v>
      </c>
      <c r="AH1333" s="2">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s="1">
        <v>5087</v>
      </c>
      <c r="AF1334" s="1">
        <v>2900</v>
      </c>
      <c r="AG1334">
        <v>3</v>
      </c>
      <c r="AH1334" s="2">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s="1">
        <v>7083</v>
      </c>
      <c r="AF1335" s="1">
        <v>12288</v>
      </c>
      <c r="AG1335">
        <v>1</v>
      </c>
      <c r="AH1335" s="2">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s="1">
        <v>19331</v>
      </c>
      <c r="AF1336" s="1">
        <v>19519</v>
      </c>
      <c r="AG1336">
        <v>4</v>
      </c>
      <c r="AH1336" s="2">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s="1">
        <v>7847</v>
      </c>
      <c r="AF1337" s="1">
        <v>6069</v>
      </c>
      <c r="AG1337">
        <v>1</v>
      </c>
      <c r="AH1337" s="2">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s="1">
        <v>9713</v>
      </c>
      <c r="AF1338" s="1">
        <v>24444</v>
      </c>
      <c r="AG1338">
        <v>2</v>
      </c>
      <c r="AH1338" s="2">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s="1">
        <v>2380</v>
      </c>
      <c r="AF1339" s="1">
        <v>25479</v>
      </c>
      <c r="AG1339">
        <v>1</v>
      </c>
      <c r="AH1339" s="2">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s="1">
        <v>7082</v>
      </c>
      <c r="AF1340" s="1">
        <v>11591</v>
      </c>
      <c r="AG1340">
        <v>3</v>
      </c>
      <c r="AH1340" s="2">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s="1">
        <v>11031</v>
      </c>
      <c r="AF1341" s="1">
        <v>26862</v>
      </c>
      <c r="AG1341">
        <v>4</v>
      </c>
      <c r="AH1341" s="2">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s="1">
        <v>5154</v>
      </c>
      <c r="AF1342" s="1">
        <v>19665</v>
      </c>
      <c r="AG1342">
        <v>4</v>
      </c>
      <c r="AH1342" s="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s="1">
        <v>16032</v>
      </c>
      <c r="AF1343" s="1">
        <v>24456</v>
      </c>
      <c r="AG1343">
        <v>3</v>
      </c>
      <c r="AH1343" s="2">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s="1">
        <v>2440</v>
      </c>
      <c r="AF1344" s="1">
        <v>23826</v>
      </c>
      <c r="AG1344">
        <v>1</v>
      </c>
      <c r="AH1344" s="2">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s="1">
        <v>5238</v>
      </c>
      <c r="AF1345" s="1">
        <v>6670</v>
      </c>
      <c r="AG1345">
        <v>2</v>
      </c>
      <c r="AH1345" s="2">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s="1">
        <v>9756</v>
      </c>
      <c r="AF1346" s="1">
        <v>6595</v>
      </c>
      <c r="AG1346">
        <v>4</v>
      </c>
      <c r="AH1346" s="2">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s="1">
        <v>4877</v>
      </c>
      <c r="AF1347" s="1">
        <v>20460</v>
      </c>
      <c r="AG1347">
        <v>0</v>
      </c>
      <c r="AH1347" s="2">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s="1">
        <v>2061</v>
      </c>
      <c r="AF1348" s="1">
        <v>11133</v>
      </c>
      <c r="AG1348">
        <v>1</v>
      </c>
      <c r="AH1348" s="2">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s="1">
        <v>13570</v>
      </c>
      <c r="AF1349" s="1">
        <v>5640</v>
      </c>
      <c r="AG1349">
        <v>0</v>
      </c>
      <c r="AH1349" s="2">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s="1">
        <v>2066</v>
      </c>
      <c r="AF1350" s="1">
        <v>10494</v>
      </c>
      <c r="AG1350">
        <v>2</v>
      </c>
      <c r="AH1350" s="2">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s="1">
        <v>17426</v>
      </c>
      <c r="AF1351" s="1">
        <v>18685</v>
      </c>
      <c r="AG1351">
        <v>3</v>
      </c>
      <c r="AH1351" s="2">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s="1">
        <v>4789</v>
      </c>
      <c r="AF1352" s="1">
        <v>23070</v>
      </c>
      <c r="AG1352">
        <v>4</v>
      </c>
      <c r="AH1352" s="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s="1">
        <v>3591</v>
      </c>
      <c r="AF1353" s="1">
        <v>12719</v>
      </c>
      <c r="AG1353">
        <v>1</v>
      </c>
      <c r="AH1353" s="2">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s="1">
        <v>3540</v>
      </c>
      <c r="AF1354" s="1">
        <v>7018</v>
      </c>
      <c r="AG1354">
        <v>1</v>
      </c>
      <c r="AH1354" s="2">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s="1">
        <v>4393</v>
      </c>
      <c r="AF1355" s="1">
        <v>26841</v>
      </c>
      <c r="AG1355">
        <v>5</v>
      </c>
      <c r="AH1355" s="2">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s="1">
        <v>2430</v>
      </c>
      <c r="AF1356" s="1">
        <v>26204</v>
      </c>
      <c r="AG1356">
        <v>0</v>
      </c>
      <c r="AH1356" s="2">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s="1">
        <v>6712</v>
      </c>
      <c r="AF1357" s="1">
        <v>8978</v>
      </c>
      <c r="AG1357">
        <v>1</v>
      </c>
      <c r="AH1357" s="2">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s="1">
        <v>6306</v>
      </c>
      <c r="AF1358" s="1">
        <v>26236</v>
      </c>
      <c r="AG1358">
        <v>1</v>
      </c>
      <c r="AH1358" s="2">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s="1">
        <v>2810</v>
      </c>
      <c r="AF1359" s="1">
        <v>9238</v>
      </c>
      <c r="AG1359">
        <v>1</v>
      </c>
      <c r="AH1359" s="2">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s="1">
        <v>10748</v>
      </c>
      <c r="AF1360" s="1">
        <v>3395</v>
      </c>
      <c r="AG1360">
        <v>3</v>
      </c>
      <c r="AH1360" s="2">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s="1">
        <v>2936</v>
      </c>
      <c r="AF1361" s="1">
        <v>6161</v>
      </c>
      <c r="AG1361">
        <v>3</v>
      </c>
      <c r="AH1361" s="2">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s="1">
        <v>2570</v>
      </c>
      <c r="AF1362" s="1">
        <v>11925</v>
      </c>
      <c r="AG1362">
        <v>1</v>
      </c>
      <c r="AH1362" s="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s="1">
        <v>16291</v>
      </c>
      <c r="AF1363" s="1">
        <v>22577</v>
      </c>
      <c r="AG1363">
        <v>4</v>
      </c>
      <c r="AH1363" s="2">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s="1">
        <v>5406</v>
      </c>
      <c r="AF1364" s="1">
        <v>10436</v>
      </c>
      <c r="AG1364">
        <v>1</v>
      </c>
      <c r="AH1364" s="2">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s="1">
        <v>3886</v>
      </c>
      <c r="AF1365" s="1">
        <v>4223</v>
      </c>
      <c r="AG1365">
        <v>1</v>
      </c>
      <c r="AH1365" s="2">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s="1">
        <v>5968</v>
      </c>
      <c r="AF1366" s="1">
        <v>18079</v>
      </c>
      <c r="AG1366">
        <v>1</v>
      </c>
      <c r="AH1366" s="2">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s="1">
        <v>5003</v>
      </c>
      <c r="AF1367" s="1">
        <v>5771</v>
      </c>
      <c r="AG1367">
        <v>1</v>
      </c>
      <c r="AH1367" s="2">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s="1">
        <v>15202</v>
      </c>
      <c r="AF1368" s="1">
        <v>5602</v>
      </c>
      <c r="AG1368">
        <v>2</v>
      </c>
      <c r="AH1368" s="2">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s="1">
        <v>5675</v>
      </c>
      <c r="AF1369" s="1">
        <v>19246</v>
      </c>
      <c r="AG1369">
        <v>1</v>
      </c>
      <c r="AH1369" s="2">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s="1">
        <v>2064</v>
      </c>
      <c r="AF1370" s="1">
        <v>15428</v>
      </c>
      <c r="AG1370">
        <v>0</v>
      </c>
      <c r="AH1370" s="2">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s="1">
        <v>10883</v>
      </c>
      <c r="AF1371" s="1">
        <v>20467</v>
      </c>
      <c r="AG1371">
        <v>3</v>
      </c>
      <c r="AH1371" s="2">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s="1">
        <v>6842</v>
      </c>
      <c r="AF1372" s="1">
        <v>26308</v>
      </c>
      <c r="AG1372">
        <v>6</v>
      </c>
      <c r="AH1372" s="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s="1">
        <v>2289</v>
      </c>
      <c r="AF1373" s="1">
        <v>20520</v>
      </c>
      <c r="AG1373">
        <v>1</v>
      </c>
      <c r="AH1373" s="2">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s="1">
        <v>2766</v>
      </c>
      <c r="AF1374" s="1">
        <v>8952</v>
      </c>
      <c r="AG1374">
        <v>8</v>
      </c>
      <c r="AH1374" s="2">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s="1">
        <v>5295</v>
      </c>
      <c r="AF1375" s="1">
        <v>7693</v>
      </c>
      <c r="AG1375">
        <v>4</v>
      </c>
      <c r="AH1375" s="2">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s="1">
        <v>5151</v>
      </c>
      <c r="AF1376" s="1">
        <v>12315</v>
      </c>
      <c r="AG1376">
        <v>1</v>
      </c>
      <c r="AH1376" s="2">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s="1">
        <v>2662</v>
      </c>
      <c r="AF1377" s="1">
        <v>7975</v>
      </c>
      <c r="AG1377">
        <v>8</v>
      </c>
      <c r="AH1377" s="2">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s="1">
        <v>4900</v>
      </c>
      <c r="AF1378" s="1">
        <v>2721</v>
      </c>
      <c r="AG1378">
        <v>0</v>
      </c>
      <c r="AH1378" s="2">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s="1">
        <v>17603</v>
      </c>
      <c r="AF1379" s="1">
        <v>3525</v>
      </c>
      <c r="AG1379">
        <v>1</v>
      </c>
      <c r="AH1379" s="2">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s="1">
        <v>2782</v>
      </c>
      <c r="AF1380" s="1">
        <v>21412</v>
      </c>
      <c r="AG1380">
        <v>3</v>
      </c>
      <c r="AH1380" s="2">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s="1">
        <v>2132</v>
      </c>
      <c r="AF1381" s="1">
        <v>4585</v>
      </c>
      <c r="AG1381">
        <v>4</v>
      </c>
      <c r="AH1381" s="2">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s="1">
        <v>8633</v>
      </c>
      <c r="AF1382" s="1">
        <v>13084</v>
      </c>
      <c r="AG1382">
        <v>2</v>
      </c>
      <c r="AH1382" s="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s="1">
        <v>13464</v>
      </c>
      <c r="AF1383" s="1">
        <v>7914</v>
      </c>
      <c r="AG1383">
        <v>7</v>
      </c>
      <c r="AH1383" s="2">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s="1">
        <v>11244</v>
      </c>
      <c r="AF1384" s="1">
        <v>21072</v>
      </c>
      <c r="AG1384">
        <v>2</v>
      </c>
      <c r="AH1384" s="2">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s="1">
        <v>9679</v>
      </c>
      <c r="AF1385" s="1">
        <v>10138</v>
      </c>
      <c r="AG1385">
        <v>8</v>
      </c>
      <c r="AH1385" s="2">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s="1">
        <v>19613</v>
      </c>
      <c r="AF1386" s="1">
        <v>26362</v>
      </c>
      <c r="AG1386">
        <v>8</v>
      </c>
      <c r="AH1386" s="2">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s="1">
        <v>19586</v>
      </c>
      <c r="AF1387" s="1">
        <v>23037</v>
      </c>
      <c r="AG1387">
        <v>1</v>
      </c>
      <c r="AH1387" s="2">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s="1">
        <v>6799</v>
      </c>
      <c r="AF1388" s="1">
        <v>22128</v>
      </c>
      <c r="AG1388">
        <v>1</v>
      </c>
      <c r="AH1388" s="2">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s="1">
        <v>9888</v>
      </c>
      <c r="AF1389" s="1">
        <v>6770</v>
      </c>
      <c r="AG1389">
        <v>1</v>
      </c>
      <c r="AH1389" s="2">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s="1">
        <v>12965</v>
      </c>
      <c r="AF1390" s="1">
        <v>22308</v>
      </c>
      <c r="AG1390">
        <v>4</v>
      </c>
      <c r="AH1390" s="2">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s="1">
        <v>5368</v>
      </c>
      <c r="AF1391" s="1">
        <v>16130</v>
      </c>
      <c r="AG1391">
        <v>1</v>
      </c>
      <c r="AH1391" s="2">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s="1">
        <v>13744</v>
      </c>
      <c r="AF1392" s="1">
        <v>15471</v>
      </c>
      <c r="AG1392">
        <v>1</v>
      </c>
      <c r="AH1392" s="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s="1">
        <v>19701</v>
      </c>
      <c r="AF1393" s="1">
        <v>22456</v>
      </c>
      <c r="AG1393">
        <v>3</v>
      </c>
      <c r="AH1393" s="2">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s="1">
        <v>6962</v>
      </c>
      <c r="AF1394" s="1">
        <v>19573</v>
      </c>
      <c r="AG1394">
        <v>4</v>
      </c>
      <c r="AH1394" s="2">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s="1">
        <v>4907</v>
      </c>
      <c r="AF1395" s="1">
        <v>13684</v>
      </c>
      <c r="AG1395">
        <v>0</v>
      </c>
      <c r="AH1395" s="2">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s="1">
        <v>5405</v>
      </c>
      <c r="AF1396" s="1">
        <v>4244</v>
      </c>
      <c r="AG1396">
        <v>2</v>
      </c>
      <c r="AH1396" s="2">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s="1">
        <v>16437</v>
      </c>
      <c r="AF1397" s="1">
        <v>17381</v>
      </c>
      <c r="AG1397">
        <v>1</v>
      </c>
      <c r="AH1397" s="2">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s="1">
        <v>6142</v>
      </c>
      <c r="AF1398" s="1">
        <v>5174</v>
      </c>
      <c r="AG1398">
        <v>1</v>
      </c>
      <c r="AH1398" s="2">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s="1">
        <v>4284</v>
      </c>
      <c r="AF1399" s="1">
        <v>13588</v>
      </c>
      <c r="AG1399">
        <v>5</v>
      </c>
      <c r="AH1399" s="2">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s="1">
        <v>2308</v>
      </c>
      <c r="AF1400" s="1">
        <v>4944</v>
      </c>
      <c r="AG1400">
        <v>0</v>
      </c>
      <c r="AH1400" s="2">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s="1">
        <v>2644</v>
      </c>
      <c r="AF1401" s="1">
        <v>17001</v>
      </c>
      <c r="AG1401">
        <v>3</v>
      </c>
      <c r="AH1401" s="2">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s="1">
        <v>2180</v>
      </c>
      <c r="AF1402" s="1">
        <v>9732</v>
      </c>
      <c r="AG1402">
        <v>6</v>
      </c>
      <c r="AH1402" s="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s="1">
        <v>2863</v>
      </c>
      <c r="AF1403" s="1">
        <v>19555</v>
      </c>
      <c r="AG1403">
        <v>1</v>
      </c>
      <c r="AH1403" s="2">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s="1">
        <v>7446</v>
      </c>
      <c r="AF1404" s="1">
        <v>8931</v>
      </c>
      <c r="AG1404">
        <v>1</v>
      </c>
      <c r="AH1404" s="2">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s="1">
        <v>4084</v>
      </c>
      <c r="AF1405" s="1">
        <v>4156</v>
      </c>
      <c r="AG1405">
        <v>1</v>
      </c>
      <c r="AH1405" s="2">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s="1">
        <v>5765</v>
      </c>
      <c r="AF1406" s="1">
        <v>17485</v>
      </c>
      <c r="AG1406">
        <v>5</v>
      </c>
      <c r="AH1406" s="2">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s="1">
        <v>1359</v>
      </c>
      <c r="AF1407" s="1">
        <v>16154</v>
      </c>
      <c r="AG1407">
        <v>1</v>
      </c>
      <c r="AH1407" s="2">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s="1">
        <v>2742</v>
      </c>
      <c r="AF1408" s="1">
        <v>3072</v>
      </c>
      <c r="AG1408">
        <v>1</v>
      </c>
      <c r="AH1408" s="2">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s="1">
        <v>10169</v>
      </c>
      <c r="AF1409" s="1">
        <v>14618</v>
      </c>
      <c r="AG1409">
        <v>0</v>
      </c>
      <c r="AH1409" s="2">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s="1">
        <v>1261</v>
      </c>
      <c r="AF1410" s="1">
        <v>22262</v>
      </c>
      <c r="AG1410">
        <v>1</v>
      </c>
      <c r="AH1410" s="2">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s="1">
        <v>2760</v>
      </c>
      <c r="AF1411" s="1">
        <v>14630</v>
      </c>
      <c r="AG1411">
        <v>1</v>
      </c>
      <c r="AH1411" s="2">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s="1">
        <v>5346</v>
      </c>
      <c r="AF1412" s="1">
        <v>6208</v>
      </c>
      <c r="AG1412">
        <v>4</v>
      </c>
      <c r="AH1412" s="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s="1">
        <v>2561</v>
      </c>
      <c r="AF1413" s="1">
        <v>5355</v>
      </c>
      <c r="AG1413">
        <v>7</v>
      </c>
      <c r="AH1413" s="2">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s="1">
        <v>6728</v>
      </c>
      <c r="AF1414" s="1">
        <v>14255</v>
      </c>
      <c r="AG1414">
        <v>7</v>
      </c>
      <c r="AH1414" s="2">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s="1">
        <v>12936</v>
      </c>
      <c r="AF1415" s="1">
        <v>24164</v>
      </c>
      <c r="AG1415">
        <v>7</v>
      </c>
      <c r="AH1415" s="2">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s="1">
        <v>2909</v>
      </c>
      <c r="AF1416" s="1">
        <v>15747</v>
      </c>
      <c r="AG1416">
        <v>3</v>
      </c>
      <c r="AH1416" s="2">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s="1">
        <v>1790</v>
      </c>
      <c r="AF1417" s="1">
        <v>26956</v>
      </c>
      <c r="AG1417">
        <v>1</v>
      </c>
      <c r="AH1417" s="2">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s="1">
        <v>1091</v>
      </c>
      <c r="AF1418" s="1">
        <v>10642</v>
      </c>
      <c r="AG1418">
        <v>1</v>
      </c>
      <c r="AH1418" s="2">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s="1">
        <v>2956</v>
      </c>
      <c r="AF1419" s="1">
        <v>21495</v>
      </c>
      <c r="AG1419">
        <v>0</v>
      </c>
      <c r="AH1419" s="2">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s="1">
        <v>1555</v>
      </c>
      <c r="AF1420" s="1">
        <v>11585</v>
      </c>
      <c r="AG1420">
        <v>1</v>
      </c>
      <c r="AH1420" s="2">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s="1">
        <v>2367</v>
      </c>
      <c r="AF1421" s="1">
        <v>18779</v>
      </c>
      <c r="AG1421">
        <v>5</v>
      </c>
      <c r="AH1421" s="2">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s="1">
        <v>2339</v>
      </c>
      <c r="AF1422" s="1">
        <v>3666</v>
      </c>
      <c r="AG1422">
        <v>8</v>
      </c>
      <c r="AH1422" s="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s="1">
        <v>4855</v>
      </c>
      <c r="AF1423" s="1">
        <v>7653</v>
      </c>
      <c r="AG1423">
        <v>4</v>
      </c>
      <c r="AH1423" s="2">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s="1">
        <v>2362</v>
      </c>
      <c r="AF1424" s="1">
        <v>7568</v>
      </c>
      <c r="AG1424">
        <v>6</v>
      </c>
      <c r="AH1424" s="2">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s="1">
        <v>2587</v>
      </c>
      <c r="AF1425" s="1">
        <v>10261</v>
      </c>
      <c r="AG1425">
        <v>1</v>
      </c>
      <c r="AH1425" s="2">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s="1">
        <v>2018</v>
      </c>
      <c r="AF1426" s="1">
        <v>21831</v>
      </c>
      <c r="AG1426">
        <v>3</v>
      </c>
      <c r="AH1426" s="2">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s="1">
        <v>4213</v>
      </c>
      <c r="AF1427" s="1">
        <v>4992</v>
      </c>
      <c r="AG1427">
        <v>1</v>
      </c>
      <c r="AH1427" s="2">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s="1">
        <v>1393</v>
      </c>
      <c r="AF1428" s="1">
        <v>24852</v>
      </c>
      <c r="AG1428">
        <v>1</v>
      </c>
      <c r="AH1428" s="2">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s="1">
        <v>10096</v>
      </c>
      <c r="AF1429" s="1">
        <v>15986</v>
      </c>
      <c r="AG1429">
        <v>4</v>
      </c>
      <c r="AH1429" s="2">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s="1">
        <v>4400</v>
      </c>
      <c r="AF1430" s="1">
        <v>15182</v>
      </c>
      <c r="AG1430">
        <v>3</v>
      </c>
      <c r="AH1430" s="2">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s="1">
        <v>10306</v>
      </c>
      <c r="AF1431" s="1">
        <v>21530</v>
      </c>
      <c r="AG1431">
        <v>9</v>
      </c>
      <c r="AH1431" s="2">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s="1">
        <v>9714</v>
      </c>
      <c r="AF1432" s="1">
        <v>5323</v>
      </c>
      <c r="AG1432">
        <v>1</v>
      </c>
      <c r="AH1432" s="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s="1">
        <v>8161</v>
      </c>
      <c r="AF1433" s="1">
        <v>19002</v>
      </c>
      <c r="AG1433">
        <v>2</v>
      </c>
      <c r="AH1433" s="2">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s="1">
        <v>6735</v>
      </c>
      <c r="AF1434" s="1">
        <v>12147</v>
      </c>
      <c r="AG1434">
        <v>6</v>
      </c>
      <c r="AH1434" s="2">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s="1">
        <v>2679</v>
      </c>
      <c r="AF1435" s="1">
        <v>4567</v>
      </c>
      <c r="AG1435">
        <v>1</v>
      </c>
      <c r="AH1435" s="2">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s="1">
        <v>1081</v>
      </c>
      <c r="AF1436" s="1">
        <v>16019</v>
      </c>
      <c r="AG1436">
        <v>1</v>
      </c>
      <c r="AH1436" s="2">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s="1">
        <v>2432</v>
      </c>
      <c r="AF1437" s="1">
        <v>15318</v>
      </c>
      <c r="AG1437">
        <v>3</v>
      </c>
      <c r="AH1437" s="2">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s="1">
        <v>7553</v>
      </c>
      <c r="AF1438" s="1">
        <v>22930</v>
      </c>
      <c r="AG1438">
        <v>0</v>
      </c>
      <c r="AH1438" s="2">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s="1">
        <v>2655</v>
      </c>
      <c r="AF1439" s="1">
        <v>11740</v>
      </c>
      <c r="AG1439">
        <v>2</v>
      </c>
      <c r="AH1439" s="2">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s="1">
        <v>1569</v>
      </c>
      <c r="AF1440" s="1">
        <v>18420</v>
      </c>
      <c r="AG1440">
        <v>1</v>
      </c>
      <c r="AH1440" s="2">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s="1">
        <v>2148</v>
      </c>
      <c r="AF1441" s="1">
        <v>6889</v>
      </c>
      <c r="AG1441">
        <v>0</v>
      </c>
      <c r="AH1441" s="2">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s="1">
        <v>2074</v>
      </c>
      <c r="AF1442" s="1">
        <v>26619</v>
      </c>
      <c r="AG1442">
        <v>1</v>
      </c>
      <c r="AH1442" s="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s="1">
        <v>2398</v>
      </c>
      <c r="AF1443" s="1">
        <v>15999</v>
      </c>
      <c r="AG1443">
        <v>1</v>
      </c>
      <c r="AH1443" s="2">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s="1">
        <v>9854</v>
      </c>
      <c r="AF1444" s="1">
        <v>23352</v>
      </c>
      <c r="AG1444">
        <v>3</v>
      </c>
      <c r="AH1444" s="2">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s="1">
        <v>2342</v>
      </c>
      <c r="AF1445" s="1">
        <v>11092</v>
      </c>
      <c r="AG1445">
        <v>1</v>
      </c>
      <c r="AH1445" s="2">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s="1">
        <v>3722</v>
      </c>
      <c r="AF1446" s="1">
        <v>21081</v>
      </c>
      <c r="AG1446">
        <v>6</v>
      </c>
      <c r="AH1446" s="2">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s="1">
        <v>2437</v>
      </c>
      <c r="AF1447" s="1">
        <v>15587</v>
      </c>
      <c r="AG1447">
        <v>9</v>
      </c>
      <c r="AH1447" s="2">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s="1">
        <v>3172</v>
      </c>
      <c r="AF1448" s="1">
        <v>16998</v>
      </c>
      <c r="AG1448">
        <v>2</v>
      </c>
      <c r="AH1448" s="2">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s="1">
        <v>5617</v>
      </c>
      <c r="AF1449" s="1">
        <v>21075</v>
      </c>
      <c r="AG1449">
        <v>1</v>
      </c>
      <c r="AH1449" s="2">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s="1">
        <v>2335</v>
      </c>
      <c r="AF1450" s="1">
        <v>3157</v>
      </c>
      <c r="AG1450">
        <v>4</v>
      </c>
      <c r="AH1450" s="2">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s="1">
        <v>4787</v>
      </c>
      <c r="AF1451" s="1">
        <v>26124</v>
      </c>
      <c r="AG1451">
        <v>9</v>
      </c>
      <c r="AH1451" s="2">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s="1">
        <v>2408</v>
      </c>
      <c r="AF1452" s="1">
        <v>7324</v>
      </c>
      <c r="AG1452">
        <v>1</v>
      </c>
      <c r="AH1452" s="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s="1">
        <v>2166</v>
      </c>
      <c r="AF1453" s="1">
        <v>3339</v>
      </c>
      <c r="AG1453">
        <v>3</v>
      </c>
      <c r="AH1453" s="2">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s="1">
        <v>3989</v>
      </c>
      <c r="AF1454" s="1">
        <v>20586</v>
      </c>
      <c r="AG1454">
        <v>1</v>
      </c>
      <c r="AH1454" s="2">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s="1">
        <v>10854</v>
      </c>
      <c r="AF1455" s="1">
        <v>16586</v>
      </c>
      <c r="AG1455">
        <v>4</v>
      </c>
      <c r="AH1455" s="2">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s="1">
        <v>5440</v>
      </c>
      <c r="AF1456" s="1">
        <v>22098</v>
      </c>
      <c r="AG1456">
        <v>6</v>
      </c>
      <c r="AH1456" s="2">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s="1">
        <v>6134</v>
      </c>
      <c r="AF1457" s="1">
        <v>8658</v>
      </c>
      <c r="AG1457">
        <v>5</v>
      </c>
      <c r="AH1457" s="2">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s="1">
        <v>10448</v>
      </c>
      <c r="AF1458" s="1">
        <v>5843</v>
      </c>
      <c r="AG1458">
        <v>6</v>
      </c>
      <c r="AH1458" s="2">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s="1">
        <v>9907</v>
      </c>
      <c r="AF1459" s="1">
        <v>26186</v>
      </c>
      <c r="AG1459">
        <v>7</v>
      </c>
      <c r="AH1459" s="2">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s="1">
        <v>5813</v>
      </c>
      <c r="AF1460" s="1">
        <v>13492</v>
      </c>
      <c r="AG1460">
        <v>1</v>
      </c>
      <c r="AH1460" s="2">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s="1">
        <v>8926</v>
      </c>
      <c r="AF1461" s="1">
        <v>10842</v>
      </c>
      <c r="AG1461">
        <v>4</v>
      </c>
      <c r="AH1461" s="2">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s="1">
        <v>7314</v>
      </c>
      <c r="AF1462" s="1">
        <v>14011</v>
      </c>
      <c r="AG1462">
        <v>5</v>
      </c>
      <c r="AH1462" s="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s="1">
        <v>4284</v>
      </c>
      <c r="AF1463" s="1">
        <v>22710</v>
      </c>
      <c r="AG1463">
        <v>3</v>
      </c>
      <c r="AH1463" s="2">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s="1">
        <v>3646</v>
      </c>
      <c r="AF1464" s="1">
        <v>17181</v>
      </c>
      <c r="AG1464">
        <v>2</v>
      </c>
      <c r="AH1464" s="2">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s="1">
        <v>4599</v>
      </c>
      <c r="AF1465" s="1">
        <v>7815</v>
      </c>
      <c r="AG1465">
        <v>0</v>
      </c>
      <c r="AH1465" s="2">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s="1">
        <v>8564</v>
      </c>
      <c r="AF1466" s="1">
        <v>10092</v>
      </c>
      <c r="AG1466">
        <v>2</v>
      </c>
      <c r="AH1466" s="2">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s="1">
        <v>2307</v>
      </c>
      <c r="AF1467" s="1">
        <v>14460</v>
      </c>
      <c r="AG1467">
        <v>1</v>
      </c>
      <c r="AH1467" s="2">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s="1">
        <v>2439</v>
      </c>
      <c r="AF1468" s="1">
        <v>14753</v>
      </c>
      <c r="AG1468">
        <v>1</v>
      </c>
      <c r="AH1468" s="2">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s="1">
        <v>4581</v>
      </c>
      <c r="AF1469" s="1">
        <v>10414</v>
      </c>
      <c r="AG1469">
        <v>3</v>
      </c>
      <c r="AH1469" s="2">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s="1">
        <v>2472</v>
      </c>
      <c r="AF1470" s="1">
        <v>26092</v>
      </c>
      <c r="AG1470">
        <v>1</v>
      </c>
      <c r="AH1470" s="2">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s="1">
        <v>2275</v>
      </c>
      <c r="AF1471" s="1">
        <v>25103</v>
      </c>
      <c r="AG1471">
        <v>1</v>
      </c>
      <c r="AH1471" s="2">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EE12D-E770-4D82-A268-86124DF677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Gender</vt:lpstr>
      <vt:lpstr>EDUCATION Vs Attrition</vt:lpstr>
      <vt:lpstr>Edu Vs Attrition</vt:lpstr>
      <vt:lpstr>Job Role VS Attrition</vt:lpstr>
      <vt:lpstr>Department VS Attrition</vt:lpstr>
      <vt:lpstr>AgeBand VS Attrition</vt:lpstr>
      <vt:lpstr>Martial Status vs Attrition</vt:lpstr>
      <vt:lpstr>Sheet1</vt:lpstr>
      <vt:lpstr>Sheet12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shaunak kotian</dc:creator>
  <cp:lastModifiedBy>shaunak kotian</cp:lastModifiedBy>
  <dcterms:created xsi:type="dcterms:W3CDTF">2024-07-22T11:58:03Z</dcterms:created>
  <dcterms:modified xsi:type="dcterms:W3CDTF">2024-07-25T06:33:22Z</dcterms:modified>
</cp:coreProperties>
</file>