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BUF 4.4.2" sheetId="1" r:id="rId1"/>
    <sheet name="GS 4.4.2" sheetId="2" r:id="rId2"/>
  </sheets>
  <calcPr calcId="125725"/>
</workbook>
</file>

<file path=xl/calcChain.xml><?xml version="1.0" encoding="utf-8"?>
<calcChain xmlns="http://schemas.openxmlformats.org/spreadsheetml/2006/main">
  <c r="P5" i="1"/>
  <c r="M5"/>
  <c r="I5"/>
  <c r="P5" i="2"/>
  <c r="M5"/>
  <c r="I5"/>
  <c r="P15"/>
  <c r="O15"/>
  <c r="M15"/>
  <c r="L15"/>
  <c r="I15"/>
  <c r="P14"/>
  <c r="O14"/>
  <c r="M14"/>
  <c r="L14"/>
  <c r="I14"/>
  <c r="P13"/>
  <c r="O13"/>
  <c r="M13"/>
  <c r="L13"/>
  <c r="I13"/>
  <c r="P12"/>
  <c r="O12"/>
  <c r="M12"/>
  <c r="L12"/>
  <c r="I12"/>
  <c r="P10"/>
  <c r="O10"/>
  <c r="M10"/>
  <c r="L10"/>
  <c r="I10"/>
  <c r="P8"/>
  <c r="O8"/>
  <c r="M8"/>
  <c r="L8"/>
  <c r="I8"/>
  <c r="P7"/>
  <c r="O7"/>
  <c r="M7"/>
  <c r="L7"/>
  <c r="I7"/>
  <c r="O6"/>
  <c r="L6"/>
  <c r="O5"/>
  <c r="L5"/>
  <c r="P8" i="1"/>
  <c r="P9"/>
  <c r="P10"/>
  <c r="P11"/>
  <c r="P12"/>
  <c r="P13"/>
  <c r="P14"/>
  <c r="P15"/>
  <c r="P7"/>
  <c r="M8"/>
  <c r="M9"/>
  <c r="M10"/>
  <c r="M11"/>
  <c r="M12"/>
  <c r="M13"/>
  <c r="M14"/>
  <c r="M15"/>
  <c r="M7"/>
  <c r="I8"/>
  <c r="I9"/>
  <c r="I10"/>
  <c r="I11"/>
  <c r="I12"/>
  <c r="I13"/>
  <c r="I14"/>
  <c r="I15"/>
  <c r="I7"/>
  <c r="O11"/>
  <c r="L11"/>
  <c r="O7"/>
  <c r="L7"/>
  <c r="O8"/>
  <c r="O9"/>
  <c r="O10"/>
  <c r="O6"/>
  <c r="O12"/>
  <c r="O13"/>
  <c r="O14"/>
  <c r="O15"/>
  <c r="L15"/>
  <c r="L14"/>
  <c r="L13"/>
  <c r="L12"/>
  <c r="L6"/>
  <c r="L10"/>
  <c r="L9"/>
  <c r="L8"/>
  <c r="L5"/>
  <c r="O5"/>
</calcChain>
</file>

<file path=xl/sharedStrings.xml><?xml version="1.0" encoding="utf-8"?>
<sst xmlns="http://schemas.openxmlformats.org/spreadsheetml/2006/main" count="76" uniqueCount="20">
  <si>
    <t>RAM</t>
  </si>
  <si>
    <t>HTTP (без TLS)</t>
  </si>
  <si>
    <t>Размер прошивки при компиляции</t>
  </si>
  <si>
    <t>Keep peer certificate after handshake completion</t>
  </si>
  <si>
    <t>Опции SDK Config</t>
  </si>
  <si>
    <t>Using dynamic TX/RX buffer</t>
  </si>
  <si>
    <t>Variable SSL buffer length</t>
  </si>
  <si>
    <t>bytes</t>
  </si>
  <si>
    <t>Режим подключения сертификата</t>
  </si>
  <si>
    <t>x</t>
  </si>
  <si>
    <t>FLASH</t>
  </si>
  <si>
    <t>В режиме работы "с нуля"
init -&gt; perform -&gt; cleanup</t>
  </si>
  <si>
    <t>Общий размер кучи</t>
  </si>
  <si>
    <t>При повторном использовании одного и того же соединения
perform -&gt; close</t>
  </si>
  <si>
    <t xml:space="preserve"> Enable serialization of the TLS context structures</t>
  </si>
  <si>
    <t>%</t>
  </si>
  <si>
    <t>Размер занятой кучи в runtime</t>
  </si>
  <si>
    <t>изменение</t>
  </si>
  <si>
    <t>HTTPS buffer 
ESP-IDF 4.4.3</t>
  </si>
  <si>
    <t>HTTPS global storage 
ESP-IDF 4.4.3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</si>
</sst>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3" fontId="0" fillId="0" borderId="0" xfId="0" applyNumberFormat="1"/>
    <xf numFmtId="0" fontId="0" fillId="2" borderId="12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4" borderId="28" xfId="0" applyNumberFormat="1" applyFont="1" applyFill="1" applyBorder="1" applyAlignment="1">
      <alignment horizontal="center" vertical="center" wrapText="1"/>
    </xf>
    <xf numFmtId="3" fontId="2" fillId="4" borderId="30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3" fontId="2" fillId="2" borderId="31" xfId="0" applyNumberFormat="1" applyFont="1" applyFill="1" applyBorder="1" applyAlignment="1">
      <alignment horizontal="center" vertical="center" wrapText="1"/>
    </xf>
    <xf numFmtId="3" fontId="2" fillId="2" borderId="33" xfId="0" applyNumberFormat="1" applyFont="1" applyFill="1" applyBorder="1" applyAlignment="1">
      <alignment horizontal="center" vertical="center" wrapText="1"/>
    </xf>
    <xf numFmtId="3" fontId="2" fillId="2" borderId="12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3" fontId="2" fillId="4" borderId="36" xfId="0" applyNumberFormat="1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2" fillId="3" borderId="19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3" fontId="2" fillId="3" borderId="37" xfId="0" applyNumberFormat="1" applyFont="1" applyFill="1" applyBorder="1" applyAlignment="1">
      <alignment horizontal="center" vertical="center" wrapText="1"/>
    </xf>
    <xf numFmtId="3" fontId="2" fillId="4" borderId="38" xfId="0" applyNumberFormat="1" applyFont="1" applyFill="1" applyBorder="1" applyAlignment="1">
      <alignment horizontal="center" vertical="center" wrapText="1"/>
    </xf>
    <xf numFmtId="3" fontId="2" fillId="4" borderId="39" xfId="0" applyNumberFormat="1" applyFont="1" applyFill="1" applyBorder="1" applyAlignment="1">
      <alignment horizontal="center" vertical="center" wrapText="1"/>
    </xf>
    <xf numFmtId="3" fontId="2" fillId="4" borderId="40" xfId="0" applyNumberFormat="1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6" borderId="39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3" fontId="2" fillId="6" borderId="30" xfId="0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2"/>
  <sheetViews>
    <sheetView zoomScale="150" zoomScaleNormal="150" workbookViewId="0">
      <selection activeCell="P6" sqref="P6"/>
    </sheetView>
  </sheetViews>
  <sheetFormatPr defaultRowHeight="15"/>
  <cols>
    <col min="1" max="1" width="3.5703125" customWidth="1"/>
    <col min="2" max="2" width="20.7109375" customWidth="1"/>
    <col min="3" max="6" width="12.7109375" customWidth="1"/>
    <col min="7" max="7" width="9.28515625" bestFit="1" customWidth="1"/>
    <col min="8" max="8" width="9.28515625" customWidth="1"/>
    <col min="9" max="9" width="9.5703125" bestFit="1" customWidth="1"/>
    <col min="13" max="13" width="9.140625" customWidth="1"/>
  </cols>
  <sheetData>
    <row r="1" spans="2:17" ht="15.75" thickBot="1"/>
    <row r="2" spans="2:17" ht="30" customHeight="1" thickBot="1">
      <c r="B2" s="62" t="s">
        <v>8</v>
      </c>
      <c r="C2" s="69" t="s">
        <v>4</v>
      </c>
      <c r="D2" s="69"/>
      <c r="E2" s="69"/>
      <c r="F2" s="69"/>
      <c r="G2" s="70" t="s">
        <v>2</v>
      </c>
      <c r="H2" s="71"/>
      <c r="I2" s="72"/>
      <c r="J2" s="60" t="s">
        <v>12</v>
      </c>
      <c r="K2" s="50" t="s">
        <v>16</v>
      </c>
      <c r="L2" s="51"/>
      <c r="M2" s="51"/>
      <c r="N2" s="51"/>
      <c r="O2" s="51"/>
      <c r="P2" s="52"/>
    </row>
    <row r="3" spans="2:17" ht="35.25" customHeight="1">
      <c r="B3" s="63"/>
      <c r="C3" s="65" t="s">
        <v>6</v>
      </c>
      <c r="D3" s="67" t="s">
        <v>5</v>
      </c>
      <c r="E3" s="53" t="s">
        <v>14</v>
      </c>
      <c r="F3" s="53" t="s">
        <v>3</v>
      </c>
      <c r="G3" s="3" t="s">
        <v>0</v>
      </c>
      <c r="H3" s="58" t="s">
        <v>10</v>
      </c>
      <c r="I3" s="59"/>
      <c r="J3" s="61"/>
      <c r="K3" s="47" t="s">
        <v>11</v>
      </c>
      <c r="L3" s="48"/>
      <c r="M3" s="49"/>
      <c r="N3" s="47" t="s">
        <v>13</v>
      </c>
      <c r="O3" s="48"/>
      <c r="P3" s="49"/>
    </row>
    <row r="4" spans="2:17" ht="15.75" customHeight="1" thickBot="1">
      <c r="B4" s="64"/>
      <c r="C4" s="66"/>
      <c r="D4" s="68"/>
      <c r="E4" s="54"/>
      <c r="F4" s="54"/>
      <c r="G4" s="4" t="s">
        <v>7</v>
      </c>
      <c r="H4" s="2" t="s">
        <v>7</v>
      </c>
      <c r="I4" s="5" t="s">
        <v>17</v>
      </c>
      <c r="J4" s="6" t="s">
        <v>7</v>
      </c>
      <c r="K4" s="4" t="s">
        <v>7</v>
      </c>
      <c r="L4" s="2" t="s">
        <v>15</v>
      </c>
      <c r="M4" s="5" t="s">
        <v>17</v>
      </c>
      <c r="N4" s="4" t="s">
        <v>7</v>
      </c>
      <c r="O4" s="2" t="s">
        <v>15</v>
      </c>
      <c r="P4" s="5" t="s">
        <v>17</v>
      </c>
    </row>
    <row r="5" spans="2:17" ht="20.100000000000001" customHeight="1" thickBot="1">
      <c r="B5" s="8" t="s">
        <v>1</v>
      </c>
      <c r="C5" s="42"/>
      <c r="D5" s="42"/>
      <c r="E5" s="43"/>
      <c r="F5" s="43"/>
      <c r="G5" s="26">
        <v>34920</v>
      </c>
      <c r="H5" s="73">
        <v>779033</v>
      </c>
      <c r="I5" s="25">
        <f>H5-H6</f>
        <v>-2008</v>
      </c>
      <c r="J5" s="26">
        <v>297032</v>
      </c>
      <c r="K5" s="24">
        <v>64184</v>
      </c>
      <c r="L5" s="27">
        <f t="shared" ref="L5:L15" si="0">K5/J5*100</f>
        <v>21.608446228015836</v>
      </c>
      <c r="M5" s="25">
        <f>K5-K6</f>
        <v>-200</v>
      </c>
      <c r="N5" s="24">
        <v>66528</v>
      </c>
      <c r="O5" s="27">
        <f>N5/J5*100</f>
        <v>22.397586791995476</v>
      </c>
      <c r="P5" s="25">
        <f>N5-N6</f>
        <v>-264</v>
      </c>
      <c r="Q5" s="7"/>
    </row>
    <row r="6" spans="2:17" ht="20.100000000000001" customHeight="1">
      <c r="B6" s="55" t="s">
        <v>18</v>
      </c>
      <c r="C6" s="30"/>
      <c r="D6" s="31"/>
      <c r="E6" s="31"/>
      <c r="F6" s="32"/>
      <c r="G6" s="38">
        <v>34920</v>
      </c>
      <c r="H6" s="35">
        <v>781041</v>
      </c>
      <c r="I6" s="36" t="s">
        <v>9</v>
      </c>
      <c r="J6" s="34">
        <v>297032</v>
      </c>
      <c r="K6" s="35">
        <v>64384</v>
      </c>
      <c r="L6" s="37">
        <f t="shared" si="0"/>
        <v>21.675779040642084</v>
      </c>
      <c r="M6" s="36" t="s">
        <v>9</v>
      </c>
      <c r="N6" s="35">
        <v>66792</v>
      </c>
      <c r="O6" s="37">
        <f>N6/J6*100</f>
        <v>22.486466104662124</v>
      </c>
      <c r="P6" s="36" t="s">
        <v>9</v>
      </c>
      <c r="Q6" s="7"/>
    </row>
    <row r="7" spans="2:17" ht="20.100000000000001" customHeight="1">
      <c r="B7" s="56"/>
      <c r="C7" s="9"/>
      <c r="D7" s="10"/>
      <c r="E7" s="10"/>
      <c r="F7" s="11"/>
      <c r="G7" s="39">
        <v>34920</v>
      </c>
      <c r="H7" s="21">
        <v>781281</v>
      </c>
      <c r="I7" s="22">
        <f>H7-H$6</f>
        <v>240</v>
      </c>
      <c r="J7" s="29">
        <v>297032</v>
      </c>
      <c r="K7" s="21">
        <v>64392</v>
      </c>
      <c r="L7" s="23">
        <f t="shared" si="0"/>
        <v>21.678472353147136</v>
      </c>
      <c r="M7" s="22">
        <f>K7-K$6</f>
        <v>8</v>
      </c>
      <c r="N7" s="21">
        <v>66740</v>
      </c>
      <c r="O7" s="23">
        <f>N7/J7*100</f>
        <v>22.468959573379298</v>
      </c>
      <c r="P7" s="22">
        <f>N7-N$6</f>
        <v>-52</v>
      </c>
      <c r="Q7" s="7"/>
    </row>
    <row r="8" spans="2:17" ht="20.100000000000001" customHeight="1">
      <c r="B8" s="56"/>
      <c r="C8" s="19"/>
      <c r="D8" s="10"/>
      <c r="E8" s="10"/>
      <c r="F8" s="11"/>
      <c r="G8" s="40">
        <v>34920</v>
      </c>
      <c r="H8" s="12">
        <v>781769</v>
      </c>
      <c r="I8" s="22">
        <f t="shared" ref="I8:I15" si="1">H8-H$6</f>
        <v>728</v>
      </c>
      <c r="J8" s="13">
        <v>297032</v>
      </c>
      <c r="K8" s="12">
        <v>64396</v>
      </c>
      <c r="L8" s="14">
        <f t="shared" si="0"/>
        <v>21.679819009399662</v>
      </c>
      <c r="M8" s="22">
        <f t="shared" ref="M8:M15" si="2">K8-K$6</f>
        <v>12</v>
      </c>
      <c r="N8" s="12">
        <v>66804</v>
      </c>
      <c r="O8" s="14">
        <f t="shared" ref="O8:O15" si="3">N8/J8*100</f>
        <v>22.490506073419699</v>
      </c>
      <c r="P8" s="22">
        <f t="shared" ref="P8:P15" si="4">N8-N$6</f>
        <v>12</v>
      </c>
      <c r="Q8" s="7"/>
    </row>
    <row r="9" spans="2:17" ht="20.100000000000001" customHeight="1">
      <c r="B9" s="56"/>
      <c r="C9" s="9"/>
      <c r="D9" s="20"/>
      <c r="E9" s="10"/>
      <c r="F9" s="11"/>
      <c r="G9" s="40">
        <v>34920</v>
      </c>
      <c r="H9" s="12">
        <v>784657</v>
      </c>
      <c r="I9" s="22">
        <f t="shared" si="1"/>
        <v>3616</v>
      </c>
      <c r="J9" s="13">
        <v>297032</v>
      </c>
      <c r="K9" s="12">
        <v>64392</v>
      </c>
      <c r="L9" s="14">
        <f t="shared" si="0"/>
        <v>21.678472353147136</v>
      </c>
      <c r="M9" s="22">
        <f t="shared" si="2"/>
        <v>8</v>
      </c>
      <c r="N9" s="12">
        <v>66752</v>
      </c>
      <c r="O9" s="14">
        <f t="shared" si="3"/>
        <v>22.472999542136872</v>
      </c>
      <c r="P9" s="22">
        <f t="shared" si="4"/>
        <v>-40</v>
      </c>
      <c r="Q9" s="7"/>
    </row>
    <row r="10" spans="2:17" ht="20.100000000000001" customHeight="1">
      <c r="B10" s="56"/>
      <c r="C10" s="9"/>
      <c r="D10" s="10"/>
      <c r="E10" s="20"/>
      <c r="F10" s="11"/>
      <c r="G10" s="40">
        <v>34920</v>
      </c>
      <c r="H10" s="12">
        <v>781317</v>
      </c>
      <c r="I10" s="22">
        <f t="shared" si="1"/>
        <v>276</v>
      </c>
      <c r="J10" s="13">
        <v>297032</v>
      </c>
      <c r="K10" s="12">
        <v>64376</v>
      </c>
      <c r="L10" s="14">
        <f t="shared" si="0"/>
        <v>21.673085728137035</v>
      </c>
      <c r="M10" s="22">
        <f t="shared" si="2"/>
        <v>-8</v>
      </c>
      <c r="N10" s="12">
        <v>66764</v>
      </c>
      <c r="O10" s="14">
        <f t="shared" si="3"/>
        <v>22.47703951089445</v>
      </c>
      <c r="P10" s="22">
        <f t="shared" si="4"/>
        <v>-28</v>
      </c>
      <c r="Q10" s="7"/>
    </row>
    <row r="11" spans="2:17" ht="20.100000000000001" customHeight="1">
      <c r="B11" s="56"/>
      <c r="C11" s="9"/>
      <c r="D11" s="20"/>
      <c r="E11" s="20"/>
      <c r="F11" s="11"/>
      <c r="G11" s="40">
        <v>34920</v>
      </c>
      <c r="H11" s="12">
        <v>784685</v>
      </c>
      <c r="I11" s="22">
        <f t="shared" si="1"/>
        <v>3644</v>
      </c>
      <c r="J11" s="13">
        <v>297032</v>
      </c>
      <c r="K11" s="12">
        <v>64388</v>
      </c>
      <c r="L11" s="14">
        <f t="shared" si="0"/>
        <v>21.67712569689461</v>
      </c>
      <c r="M11" s="22">
        <f t="shared" si="2"/>
        <v>4</v>
      </c>
      <c r="N11" s="12">
        <v>66764</v>
      </c>
      <c r="O11" s="14">
        <f t="shared" ref="O11" si="5">N11/J11*100</f>
        <v>22.47703951089445</v>
      </c>
      <c r="P11" s="22">
        <f t="shared" si="4"/>
        <v>-28</v>
      </c>
      <c r="Q11" s="7"/>
    </row>
    <row r="12" spans="2:17" ht="20.100000000000001" customHeight="1">
      <c r="B12" s="56"/>
      <c r="C12" s="9"/>
      <c r="D12" s="10"/>
      <c r="E12" s="20"/>
      <c r="F12" s="44"/>
      <c r="G12" s="40">
        <v>34920</v>
      </c>
      <c r="H12" s="12">
        <v>781033</v>
      </c>
      <c r="I12" s="22">
        <f t="shared" si="1"/>
        <v>-8</v>
      </c>
      <c r="J12" s="13">
        <v>297032</v>
      </c>
      <c r="K12" s="12">
        <v>64384</v>
      </c>
      <c r="L12" s="14">
        <f t="shared" si="0"/>
        <v>21.675779040642084</v>
      </c>
      <c r="M12" s="22">
        <f t="shared" si="2"/>
        <v>0</v>
      </c>
      <c r="N12" s="12">
        <v>66792</v>
      </c>
      <c r="O12" s="14">
        <f t="shared" si="3"/>
        <v>22.486466104662124</v>
      </c>
      <c r="P12" s="22">
        <f t="shared" si="4"/>
        <v>0</v>
      </c>
      <c r="Q12" s="7"/>
    </row>
    <row r="13" spans="2:17" ht="20.100000000000001" customHeight="1">
      <c r="B13" s="56"/>
      <c r="C13" s="19"/>
      <c r="D13" s="10"/>
      <c r="E13" s="20"/>
      <c r="F13" s="11"/>
      <c r="G13" s="40">
        <v>34920</v>
      </c>
      <c r="H13" s="12">
        <v>781793</v>
      </c>
      <c r="I13" s="22">
        <f t="shared" si="1"/>
        <v>752</v>
      </c>
      <c r="J13" s="13">
        <v>297032</v>
      </c>
      <c r="K13" s="12">
        <v>64364</v>
      </c>
      <c r="L13" s="14">
        <f t="shared" si="0"/>
        <v>21.669045759379461</v>
      </c>
      <c r="M13" s="22">
        <f t="shared" si="2"/>
        <v>-20</v>
      </c>
      <c r="N13" s="12">
        <v>66784</v>
      </c>
      <c r="O13" s="14">
        <f t="shared" si="3"/>
        <v>22.483772792157076</v>
      </c>
      <c r="P13" s="22">
        <f t="shared" si="4"/>
        <v>-8</v>
      </c>
      <c r="Q13" s="7"/>
    </row>
    <row r="14" spans="2:17" ht="20.100000000000001" customHeight="1">
      <c r="B14" s="56"/>
      <c r="C14" s="19"/>
      <c r="D14" s="10"/>
      <c r="E14" s="10"/>
      <c r="F14" s="44"/>
      <c r="G14" s="40">
        <v>34920</v>
      </c>
      <c r="H14" s="12">
        <v>781501</v>
      </c>
      <c r="I14" s="22">
        <f t="shared" si="1"/>
        <v>460</v>
      </c>
      <c r="J14" s="13">
        <v>297032</v>
      </c>
      <c r="K14" s="12">
        <v>64368</v>
      </c>
      <c r="L14" s="14">
        <f t="shared" si="0"/>
        <v>21.670392415631987</v>
      </c>
      <c r="M14" s="22">
        <f t="shared" si="2"/>
        <v>-16</v>
      </c>
      <c r="N14" s="12">
        <v>66804</v>
      </c>
      <c r="O14" s="14">
        <f t="shared" si="3"/>
        <v>22.490506073419699</v>
      </c>
      <c r="P14" s="22">
        <f t="shared" si="4"/>
        <v>12</v>
      </c>
      <c r="Q14" s="7"/>
    </row>
    <row r="15" spans="2:17" ht="20.100000000000001" customHeight="1" thickBot="1">
      <c r="B15" s="57"/>
      <c r="C15" s="33"/>
      <c r="D15" s="15"/>
      <c r="E15" s="45"/>
      <c r="F15" s="46"/>
      <c r="G15" s="41">
        <v>34920</v>
      </c>
      <c r="H15" s="16">
        <v>781529</v>
      </c>
      <c r="I15" s="28">
        <f t="shared" si="1"/>
        <v>488</v>
      </c>
      <c r="J15" s="17">
        <v>297032</v>
      </c>
      <c r="K15" s="16">
        <v>64384</v>
      </c>
      <c r="L15" s="18">
        <f t="shared" si="0"/>
        <v>21.675779040642084</v>
      </c>
      <c r="M15" s="28">
        <f t="shared" si="2"/>
        <v>0</v>
      </c>
      <c r="N15" s="16">
        <v>66760</v>
      </c>
      <c r="O15" s="18">
        <f t="shared" si="3"/>
        <v>22.475692854641924</v>
      </c>
      <c r="P15" s="28">
        <f t="shared" si="4"/>
        <v>-32</v>
      </c>
      <c r="Q15" s="7"/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13">
    <mergeCell ref="N3:P3"/>
    <mergeCell ref="K2:P2"/>
    <mergeCell ref="E3:E4"/>
    <mergeCell ref="B6:B15"/>
    <mergeCell ref="H3:I3"/>
    <mergeCell ref="J2:J3"/>
    <mergeCell ref="B2:B4"/>
    <mergeCell ref="F3:F4"/>
    <mergeCell ref="C3:C4"/>
    <mergeCell ref="D3:D4"/>
    <mergeCell ref="C2:F2"/>
    <mergeCell ref="G2:I2"/>
    <mergeCell ref="K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2"/>
  <sheetViews>
    <sheetView tabSelected="1" zoomScale="150" zoomScaleNormal="150" workbookViewId="0">
      <selection activeCell="N10" sqref="N10"/>
    </sheetView>
  </sheetViews>
  <sheetFormatPr defaultRowHeight="15"/>
  <cols>
    <col min="1" max="1" width="3.5703125" customWidth="1"/>
    <col min="2" max="2" width="20.7109375" customWidth="1"/>
    <col min="3" max="6" width="12.7109375" customWidth="1"/>
    <col min="7" max="7" width="9.28515625" bestFit="1" customWidth="1"/>
    <col min="8" max="8" width="9.28515625" customWidth="1"/>
    <col min="9" max="9" width="9.5703125" bestFit="1" customWidth="1"/>
    <col min="13" max="13" width="9.140625" customWidth="1"/>
  </cols>
  <sheetData>
    <row r="1" spans="2:17" ht="15.75" thickBot="1"/>
    <row r="2" spans="2:17" ht="30" customHeight="1" thickBot="1">
      <c r="B2" s="62" t="s">
        <v>8</v>
      </c>
      <c r="C2" s="69" t="s">
        <v>4</v>
      </c>
      <c r="D2" s="69"/>
      <c r="E2" s="69"/>
      <c r="F2" s="69"/>
      <c r="G2" s="70" t="s">
        <v>2</v>
      </c>
      <c r="H2" s="71"/>
      <c r="I2" s="72"/>
      <c r="J2" s="60" t="s">
        <v>12</v>
      </c>
      <c r="K2" s="50" t="s">
        <v>16</v>
      </c>
      <c r="L2" s="51"/>
      <c r="M2" s="51"/>
      <c r="N2" s="51"/>
      <c r="O2" s="51"/>
      <c r="P2" s="52"/>
    </row>
    <row r="3" spans="2:17" ht="35.25" customHeight="1">
      <c r="B3" s="63"/>
      <c r="C3" s="65" t="s">
        <v>6</v>
      </c>
      <c r="D3" s="67" t="s">
        <v>5</v>
      </c>
      <c r="E3" s="53" t="s">
        <v>14</v>
      </c>
      <c r="F3" s="53" t="s">
        <v>3</v>
      </c>
      <c r="G3" s="3" t="s">
        <v>0</v>
      </c>
      <c r="H3" s="58" t="s">
        <v>10</v>
      </c>
      <c r="I3" s="59"/>
      <c r="J3" s="61"/>
      <c r="K3" s="47" t="s">
        <v>11</v>
      </c>
      <c r="L3" s="48"/>
      <c r="M3" s="49"/>
      <c r="N3" s="47" t="s">
        <v>13</v>
      </c>
      <c r="O3" s="48"/>
      <c r="P3" s="49"/>
    </row>
    <row r="4" spans="2:17" ht="15.75" customHeight="1" thickBot="1">
      <c r="B4" s="64"/>
      <c r="C4" s="66"/>
      <c r="D4" s="68"/>
      <c r="E4" s="54"/>
      <c r="F4" s="54"/>
      <c r="G4" s="4" t="s">
        <v>7</v>
      </c>
      <c r="H4" s="2" t="s">
        <v>7</v>
      </c>
      <c r="I4" s="5" t="s">
        <v>17</v>
      </c>
      <c r="J4" s="6" t="s">
        <v>7</v>
      </c>
      <c r="K4" s="4" t="s">
        <v>7</v>
      </c>
      <c r="L4" s="2" t="s">
        <v>15</v>
      </c>
      <c r="M4" s="5" t="s">
        <v>17</v>
      </c>
      <c r="N4" s="4" t="s">
        <v>7</v>
      </c>
      <c r="O4" s="2" t="s">
        <v>15</v>
      </c>
      <c r="P4" s="5" t="s">
        <v>17</v>
      </c>
    </row>
    <row r="5" spans="2:17" ht="20.100000000000001" customHeight="1" thickBot="1">
      <c r="B5" s="8" t="s">
        <v>1</v>
      </c>
      <c r="C5" s="42"/>
      <c r="D5" s="42"/>
      <c r="E5" s="43"/>
      <c r="F5" s="43"/>
      <c r="G5" s="26">
        <v>34920</v>
      </c>
      <c r="H5" s="73">
        <v>779033</v>
      </c>
      <c r="I5" s="25">
        <f>H5-H6</f>
        <v>-2156</v>
      </c>
      <c r="J5" s="26">
        <v>297040</v>
      </c>
      <c r="K5" s="24">
        <v>64184</v>
      </c>
      <c r="L5" s="27">
        <f t="shared" ref="L5:L15" si="0">K5/J5*100</f>
        <v>21.607864260705629</v>
      </c>
      <c r="M5" s="25">
        <f>K5-K6</f>
        <v>-3316</v>
      </c>
      <c r="N5" s="24">
        <v>66528</v>
      </c>
      <c r="O5" s="27">
        <f>N5/J5*100</f>
        <v>22.396983571236198</v>
      </c>
      <c r="P5" s="25">
        <f>N5-N6</f>
        <v>-3400</v>
      </c>
      <c r="Q5" s="7"/>
    </row>
    <row r="6" spans="2:17" ht="20.100000000000001" customHeight="1">
      <c r="B6" s="55" t="s">
        <v>19</v>
      </c>
      <c r="C6" s="30"/>
      <c r="D6" s="31"/>
      <c r="E6" s="31"/>
      <c r="F6" s="32"/>
      <c r="G6" s="38">
        <v>34912</v>
      </c>
      <c r="H6" s="35">
        <v>781189</v>
      </c>
      <c r="I6" s="36" t="s">
        <v>9</v>
      </c>
      <c r="J6" s="34">
        <v>297040</v>
      </c>
      <c r="K6" s="35">
        <v>67500</v>
      </c>
      <c r="L6" s="37">
        <f t="shared" si="0"/>
        <v>22.724212227309454</v>
      </c>
      <c r="M6" s="36" t="s">
        <v>9</v>
      </c>
      <c r="N6" s="35">
        <v>69928</v>
      </c>
      <c r="O6" s="37">
        <f>N6/J6*100</f>
        <v>23.541610557500672</v>
      </c>
      <c r="P6" s="36" t="s">
        <v>9</v>
      </c>
      <c r="Q6" s="7"/>
    </row>
    <row r="7" spans="2:17" ht="20.100000000000001" customHeight="1">
      <c r="B7" s="56"/>
      <c r="C7" s="9"/>
      <c r="D7" s="10"/>
      <c r="E7" s="10"/>
      <c r="F7" s="11"/>
      <c r="G7" s="39">
        <v>34912</v>
      </c>
      <c r="H7" s="21">
        <v>781449</v>
      </c>
      <c r="I7" s="22">
        <f>H7-H$6</f>
        <v>260</v>
      </c>
      <c r="J7" s="29">
        <v>297040</v>
      </c>
      <c r="K7" s="21">
        <v>67524</v>
      </c>
      <c r="L7" s="23">
        <f t="shared" si="0"/>
        <v>22.732291947212495</v>
      </c>
      <c r="M7" s="22">
        <f>K7-K$6</f>
        <v>24</v>
      </c>
      <c r="N7" s="21">
        <v>69924</v>
      </c>
      <c r="O7" s="23">
        <f>N7/J7*100</f>
        <v>23.540263937516833</v>
      </c>
      <c r="P7" s="22">
        <f>N7-N$6</f>
        <v>-4</v>
      </c>
      <c r="Q7" s="7"/>
    </row>
    <row r="8" spans="2:17" ht="20.100000000000001" customHeight="1">
      <c r="B8" s="56"/>
      <c r="C8" s="19"/>
      <c r="D8" s="10"/>
      <c r="E8" s="10"/>
      <c r="F8" s="11"/>
      <c r="G8" s="40">
        <v>34912</v>
      </c>
      <c r="H8" s="12">
        <v>781945</v>
      </c>
      <c r="I8" s="22">
        <f t="shared" ref="I8:I15" si="1">H8-H$6</f>
        <v>756</v>
      </c>
      <c r="J8" s="13">
        <v>297040</v>
      </c>
      <c r="K8" s="12">
        <v>67532</v>
      </c>
      <c r="L8" s="14">
        <f t="shared" si="0"/>
        <v>22.734985187180179</v>
      </c>
      <c r="M8" s="22">
        <f t="shared" ref="M8:M15" si="2">K8-K$6</f>
        <v>32</v>
      </c>
      <c r="N8" s="12">
        <v>69908</v>
      </c>
      <c r="O8" s="14">
        <f t="shared" ref="O8:O15" si="3">N8/J8*100</f>
        <v>23.534877457581473</v>
      </c>
      <c r="P8" s="22">
        <f t="shared" ref="P8:P15" si="4">N8-N$6</f>
        <v>-20</v>
      </c>
      <c r="Q8" s="7"/>
    </row>
    <row r="9" spans="2:17" ht="20.100000000000001" customHeight="1">
      <c r="B9" s="56"/>
      <c r="C9" s="9"/>
      <c r="D9" s="20"/>
      <c r="E9" s="10"/>
      <c r="F9" s="11"/>
      <c r="G9" s="74" t="s">
        <v>9</v>
      </c>
      <c r="H9" s="75" t="s">
        <v>9</v>
      </c>
      <c r="I9" s="76" t="s">
        <v>9</v>
      </c>
      <c r="J9" s="77" t="s">
        <v>9</v>
      </c>
      <c r="K9" s="75" t="s">
        <v>9</v>
      </c>
      <c r="L9" s="78" t="s">
        <v>9</v>
      </c>
      <c r="M9" s="76" t="s">
        <v>9</v>
      </c>
      <c r="N9" s="75" t="s">
        <v>9</v>
      </c>
      <c r="O9" s="78" t="s">
        <v>9</v>
      </c>
      <c r="P9" s="76" t="s">
        <v>9</v>
      </c>
      <c r="Q9" s="7"/>
    </row>
    <row r="10" spans="2:17" ht="20.100000000000001" customHeight="1">
      <c r="B10" s="56"/>
      <c r="C10" s="9"/>
      <c r="D10" s="10"/>
      <c r="E10" s="20"/>
      <c r="F10" s="11"/>
      <c r="G10" s="40">
        <v>34912</v>
      </c>
      <c r="H10" s="12">
        <v>781469</v>
      </c>
      <c r="I10" s="22">
        <f t="shared" si="1"/>
        <v>280</v>
      </c>
      <c r="J10" s="13">
        <v>297040</v>
      </c>
      <c r="K10" s="12">
        <v>67516</v>
      </c>
      <c r="L10" s="14">
        <f t="shared" si="0"/>
        <v>22.729598707244815</v>
      </c>
      <c r="M10" s="22">
        <f t="shared" si="2"/>
        <v>16</v>
      </c>
      <c r="N10" s="12">
        <v>70092</v>
      </c>
      <c r="O10" s="14">
        <f t="shared" si="3"/>
        <v>23.596821976838136</v>
      </c>
      <c r="P10" s="22">
        <f t="shared" si="4"/>
        <v>164</v>
      </c>
      <c r="Q10" s="7"/>
    </row>
    <row r="11" spans="2:17" ht="20.100000000000001" customHeight="1">
      <c r="B11" s="56"/>
      <c r="C11" s="9"/>
      <c r="D11" s="20"/>
      <c r="E11" s="20"/>
      <c r="F11" s="11"/>
      <c r="G11" s="74" t="s">
        <v>9</v>
      </c>
      <c r="H11" s="75" t="s">
        <v>9</v>
      </c>
      <c r="I11" s="76" t="s">
        <v>9</v>
      </c>
      <c r="J11" s="77" t="s">
        <v>9</v>
      </c>
      <c r="K11" s="75" t="s">
        <v>9</v>
      </c>
      <c r="L11" s="78" t="s">
        <v>9</v>
      </c>
      <c r="M11" s="76" t="s">
        <v>9</v>
      </c>
      <c r="N11" s="75" t="s">
        <v>9</v>
      </c>
      <c r="O11" s="78" t="s">
        <v>9</v>
      </c>
      <c r="P11" s="76" t="s">
        <v>9</v>
      </c>
      <c r="Q11" s="7"/>
    </row>
    <row r="12" spans="2:17" ht="20.100000000000001" customHeight="1">
      <c r="B12" s="56"/>
      <c r="C12" s="9"/>
      <c r="D12" s="10"/>
      <c r="E12" s="20"/>
      <c r="F12" s="44"/>
      <c r="G12" s="40">
        <v>34912</v>
      </c>
      <c r="H12" s="12"/>
      <c r="I12" s="22">
        <f t="shared" si="1"/>
        <v>-781189</v>
      </c>
      <c r="J12" s="13">
        <v>297040</v>
      </c>
      <c r="K12" s="12"/>
      <c r="L12" s="14">
        <f t="shared" si="0"/>
        <v>0</v>
      </c>
      <c r="M12" s="22">
        <f t="shared" si="2"/>
        <v>-67500</v>
      </c>
      <c r="N12" s="12"/>
      <c r="O12" s="14">
        <f t="shared" si="3"/>
        <v>0</v>
      </c>
      <c r="P12" s="22">
        <f t="shared" si="4"/>
        <v>-69928</v>
      </c>
      <c r="Q12" s="7"/>
    </row>
    <row r="13" spans="2:17" ht="20.100000000000001" customHeight="1">
      <c r="B13" s="56"/>
      <c r="C13" s="19"/>
      <c r="D13" s="10"/>
      <c r="E13" s="20"/>
      <c r="F13" s="11"/>
      <c r="G13" s="40">
        <v>34912</v>
      </c>
      <c r="H13" s="12"/>
      <c r="I13" s="22">
        <f t="shared" si="1"/>
        <v>-781189</v>
      </c>
      <c r="J13" s="13">
        <v>297040</v>
      </c>
      <c r="K13" s="12"/>
      <c r="L13" s="14">
        <f t="shared" si="0"/>
        <v>0</v>
      </c>
      <c r="M13" s="22">
        <f t="shared" si="2"/>
        <v>-67500</v>
      </c>
      <c r="N13" s="12"/>
      <c r="O13" s="14">
        <f t="shared" si="3"/>
        <v>0</v>
      </c>
      <c r="P13" s="22">
        <f t="shared" si="4"/>
        <v>-69928</v>
      </c>
      <c r="Q13" s="7"/>
    </row>
    <row r="14" spans="2:17" ht="20.100000000000001" customHeight="1">
      <c r="B14" s="56"/>
      <c r="C14" s="19"/>
      <c r="D14" s="10"/>
      <c r="E14" s="10"/>
      <c r="F14" s="44"/>
      <c r="G14" s="40">
        <v>34912</v>
      </c>
      <c r="H14" s="12"/>
      <c r="I14" s="22">
        <f t="shared" si="1"/>
        <v>-781189</v>
      </c>
      <c r="J14" s="13">
        <v>297040</v>
      </c>
      <c r="K14" s="12"/>
      <c r="L14" s="14">
        <f t="shared" si="0"/>
        <v>0</v>
      </c>
      <c r="M14" s="22">
        <f t="shared" si="2"/>
        <v>-67500</v>
      </c>
      <c r="N14" s="12"/>
      <c r="O14" s="14">
        <f t="shared" si="3"/>
        <v>0</v>
      </c>
      <c r="P14" s="22">
        <f t="shared" si="4"/>
        <v>-69928</v>
      </c>
      <c r="Q14" s="7"/>
    </row>
    <row r="15" spans="2:17" ht="20.100000000000001" customHeight="1" thickBot="1">
      <c r="B15" s="57"/>
      <c r="C15" s="33"/>
      <c r="D15" s="15"/>
      <c r="E15" s="45"/>
      <c r="F15" s="46"/>
      <c r="G15" s="41">
        <v>34912</v>
      </c>
      <c r="H15" s="16"/>
      <c r="I15" s="28">
        <f t="shared" si="1"/>
        <v>-781189</v>
      </c>
      <c r="J15" s="17">
        <v>297040</v>
      </c>
      <c r="K15" s="16"/>
      <c r="L15" s="18">
        <f t="shared" si="0"/>
        <v>0</v>
      </c>
      <c r="M15" s="28">
        <f t="shared" si="2"/>
        <v>-67500</v>
      </c>
      <c r="N15" s="16"/>
      <c r="O15" s="18">
        <f t="shared" si="3"/>
        <v>0</v>
      </c>
      <c r="P15" s="28">
        <f t="shared" si="4"/>
        <v>-69928</v>
      </c>
      <c r="Q15" s="7"/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13">
    <mergeCell ref="K3:M3"/>
    <mergeCell ref="N3:P3"/>
    <mergeCell ref="B6:B15"/>
    <mergeCell ref="B2:B4"/>
    <mergeCell ref="C2:F2"/>
    <mergeCell ref="G2:I2"/>
    <mergeCell ref="J2:J3"/>
    <mergeCell ref="K2:P2"/>
    <mergeCell ref="C3:C4"/>
    <mergeCell ref="D3:D4"/>
    <mergeCell ref="E3:E4"/>
    <mergeCell ref="F3:F4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BUF 4.4.2</vt:lpstr>
      <vt:lpstr>GS 4.4.2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kotyara12</dc:creator>
  <cp:lastModifiedBy>kotyara12</cp:lastModifiedBy>
  <cp:lastPrinted>2023-03-19T05:43:15Z</cp:lastPrinted>
  <dcterms:created xsi:type="dcterms:W3CDTF">2023-03-18T16:03:59Z</dcterms:created>
  <dcterms:modified xsi:type="dcterms:W3CDTF">2023-03-27T19:13:23Z</dcterms:modified>
</cp:coreProperties>
</file>