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12" activeTab="1"/>
  </bookViews>
  <sheets>
    <sheet name="Данные" sheetId="1" r:id="rId1"/>
    <sheet name="Графики" sheetId="2" r:id="rId2"/>
  </sheets>
  <calcPr calcId="125725"/>
  <fileRecoveryPr repairLoad="1"/>
</workbook>
</file>

<file path=xl/calcChain.xml><?xml version="1.0" encoding="utf-8"?>
<calcChain xmlns="http://schemas.openxmlformats.org/spreadsheetml/2006/main">
  <c r="T6" i="1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5"/>
  <c r="Q9"/>
  <c r="Q17"/>
  <c r="Q25"/>
  <c r="Q33"/>
  <c r="Q41"/>
  <c r="Q49"/>
  <c r="Q57"/>
  <c r="Q65"/>
  <c r="Q73"/>
  <c r="Q81"/>
  <c r="Q89"/>
  <c r="Q97"/>
  <c r="Q105"/>
  <c r="Q113"/>
  <c r="Q121"/>
  <c r="Q129"/>
  <c r="Q137"/>
  <c r="Q145"/>
  <c r="Q153"/>
  <c r="Q161"/>
  <c r="Q169"/>
  <c r="Q177"/>
  <c r="Q185"/>
  <c r="Q193"/>
  <c r="Q201"/>
  <c r="Q209"/>
  <c r="Q217"/>
  <c r="Q225"/>
  <c r="Q233"/>
  <c r="Q241"/>
  <c r="Q249"/>
  <c r="Q257"/>
  <c r="Q265"/>
  <c r="Q273"/>
  <c r="Q281"/>
  <c r="Q289"/>
  <c r="Q297"/>
  <c r="Q305"/>
  <c r="Q313"/>
  <c r="Q321"/>
  <c r="Q329"/>
  <c r="Q337"/>
  <c r="Q345"/>
  <c r="Q353"/>
  <c r="Q361"/>
  <c r="Q369"/>
  <c r="Q377"/>
  <c r="Q385"/>
  <c r="Q393"/>
  <c r="Q401"/>
  <c r="Q409"/>
  <c r="Q417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5"/>
  <c r="O6"/>
  <c r="Q6" s="1"/>
  <c r="O7"/>
  <c r="Q7" s="1"/>
  <c r="O8"/>
  <c r="Q8" s="1"/>
  <c r="O9"/>
  <c r="O10"/>
  <c r="Q10" s="1"/>
  <c r="O11"/>
  <c r="Q11" s="1"/>
  <c r="O12"/>
  <c r="Q12" s="1"/>
  <c r="O13"/>
  <c r="Q13" s="1"/>
  <c r="O14"/>
  <c r="Q14" s="1"/>
  <c r="O15"/>
  <c r="Q15" s="1"/>
  <c r="O16"/>
  <c r="Q16" s="1"/>
  <c r="O17"/>
  <c r="O18"/>
  <c r="Q18" s="1"/>
  <c r="O19"/>
  <c r="Q19" s="1"/>
  <c r="O20"/>
  <c r="Q20" s="1"/>
  <c r="O21"/>
  <c r="Q21" s="1"/>
  <c r="O22"/>
  <c r="Q22" s="1"/>
  <c r="O23"/>
  <c r="Q23" s="1"/>
  <c r="O24"/>
  <c r="Q24" s="1"/>
  <c r="O25"/>
  <c r="O26"/>
  <c r="Q26" s="1"/>
  <c r="O27"/>
  <c r="Q27" s="1"/>
  <c r="O28"/>
  <c r="Q28" s="1"/>
  <c r="O29"/>
  <c r="Q29" s="1"/>
  <c r="O30"/>
  <c r="Q30" s="1"/>
  <c r="O31"/>
  <c r="Q31" s="1"/>
  <c r="O32"/>
  <c r="Q32" s="1"/>
  <c r="O33"/>
  <c r="O34"/>
  <c r="Q34" s="1"/>
  <c r="O35"/>
  <c r="Q35" s="1"/>
  <c r="O36"/>
  <c r="Q36" s="1"/>
  <c r="O37"/>
  <c r="Q37" s="1"/>
  <c r="O38"/>
  <c r="Q38" s="1"/>
  <c r="O39"/>
  <c r="Q39" s="1"/>
  <c r="O40"/>
  <c r="Q40" s="1"/>
  <c r="O4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O50"/>
  <c r="Q50" s="1"/>
  <c r="O51"/>
  <c r="Q51" s="1"/>
  <c r="O52"/>
  <c r="Q52" s="1"/>
  <c r="O53"/>
  <c r="Q53" s="1"/>
  <c r="O54"/>
  <c r="Q54" s="1"/>
  <c r="O55"/>
  <c r="Q55" s="1"/>
  <c r="O56"/>
  <c r="Q56" s="1"/>
  <c r="O57"/>
  <c r="O58"/>
  <c r="Q58" s="1"/>
  <c r="O59"/>
  <c r="Q59" s="1"/>
  <c r="O60"/>
  <c r="Q60" s="1"/>
  <c r="O61"/>
  <c r="Q61" s="1"/>
  <c r="O62"/>
  <c r="Q62" s="1"/>
  <c r="O63"/>
  <c r="Q63" s="1"/>
  <c r="O64"/>
  <c r="Q64" s="1"/>
  <c r="O65"/>
  <c r="O66"/>
  <c r="Q66" s="1"/>
  <c r="O67"/>
  <c r="Q67" s="1"/>
  <c r="O68"/>
  <c r="Q68" s="1"/>
  <c r="O69"/>
  <c r="Q69" s="1"/>
  <c r="O70"/>
  <c r="Q70" s="1"/>
  <c r="O71"/>
  <c r="Q71" s="1"/>
  <c r="O72"/>
  <c r="Q72" s="1"/>
  <c r="O73"/>
  <c r="O74"/>
  <c r="Q74" s="1"/>
  <c r="O75"/>
  <c r="Q75" s="1"/>
  <c r="O76"/>
  <c r="Q76" s="1"/>
  <c r="O77"/>
  <c r="Q77" s="1"/>
  <c r="O78"/>
  <c r="Q78" s="1"/>
  <c r="O79"/>
  <c r="Q79" s="1"/>
  <c r="O80"/>
  <c r="Q80" s="1"/>
  <c r="O81"/>
  <c r="O82"/>
  <c r="Q82" s="1"/>
  <c r="O83"/>
  <c r="Q83" s="1"/>
  <c r="O84"/>
  <c r="Q84" s="1"/>
  <c r="O85"/>
  <c r="Q85" s="1"/>
  <c r="O86"/>
  <c r="Q86" s="1"/>
  <c r="O87"/>
  <c r="Q87" s="1"/>
  <c r="O88"/>
  <c r="Q88" s="1"/>
  <c r="O89"/>
  <c r="O90"/>
  <c r="Q90" s="1"/>
  <c r="O91"/>
  <c r="Q91" s="1"/>
  <c r="O92"/>
  <c r="Q92" s="1"/>
  <c r="O93"/>
  <c r="Q93" s="1"/>
  <c r="O94"/>
  <c r="Q94" s="1"/>
  <c r="O95"/>
  <c r="Q95" s="1"/>
  <c r="O96"/>
  <c r="Q96" s="1"/>
  <c r="O97"/>
  <c r="O98"/>
  <c r="Q98" s="1"/>
  <c r="O99"/>
  <c r="Q99" s="1"/>
  <c r="O100"/>
  <c r="Q100" s="1"/>
  <c r="O101"/>
  <c r="Q101" s="1"/>
  <c r="O102"/>
  <c r="Q102" s="1"/>
  <c r="O103"/>
  <c r="Q103" s="1"/>
  <c r="O104"/>
  <c r="Q104" s="1"/>
  <c r="O105"/>
  <c r="O106"/>
  <c r="Q106" s="1"/>
  <c r="O107"/>
  <c r="Q107" s="1"/>
  <c r="O108"/>
  <c r="Q108" s="1"/>
  <c r="O109"/>
  <c r="Q109" s="1"/>
  <c r="O110"/>
  <c r="Q110" s="1"/>
  <c r="O111"/>
  <c r="Q111" s="1"/>
  <c r="O112"/>
  <c r="Q112" s="1"/>
  <c r="O113"/>
  <c r="O114"/>
  <c r="Q114" s="1"/>
  <c r="O115"/>
  <c r="Q115" s="1"/>
  <c r="O116"/>
  <c r="Q116" s="1"/>
  <c r="O117"/>
  <c r="Q117" s="1"/>
  <c r="O118"/>
  <c r="Q118" s="1"/>
  <c r="O119"/>
  <c r="Q119" s="1"/>
  <c r="O120"/>
  <c r="Q120" s="1"/>
  <c r="O121"/>
  <c r="O122"/>
  <c r="Q122" s="1"/>
  <c r="O123"/>
  <c r="Q123" s="1"/>
  <c r="O124"/>
  <c r="Q124" s="1"/>
  <c r="O125"/>
  <c r="Q125" s="1"/>
  <c r="O126"/>
  <c r="Q126" s="1"/>
  <c r="O127"/>
  <c r="Q127" s="1"/>
  <c r="O128"/>
  <c r="Q128" s="1"/>
  <c r="O129"/>
  <c r="O130"/>
  <c r="Q130" s="1"/>
  <c r="O131"/>
  <c r="Q131" s="1"/>
  <c r="O132"/>
  <c r="Q132" s="1"/>
  <c r="O133"/>
  <c r="Q133" s="1"/>
  <c r="O134"/>
  <c r="Q134" s="1"/>
  <c r="O135"/>
  <c r="Q135" s="1"/>
  <c r="O136"/>
  <c r="Q136" s="1"/>
  <c r="O137"/>
  <c r="O138"/>
  <c r="Q138" s="1"/>
  <c r="O139"/>
  <c r="Q139" s="1"/>
  <c r="O140"/>
  <c r="Q140" s="1"/>
  <c r="O141"/>
  <c r="Q141" s="1"/>
  <c r="O142"/>
  <c r="Q142" s="1"/>
  <c r="O143"/>
  <c r="Q143" s="1"/>
  <c r="O144"/>
  <c r="Q144" s="1"/>
  <c r="O145"/>
  <c r="O146"/>
  <c r="Q146" s="1"/>
  <c r="O147"/>
  <c r="Q147" s="1"/>
  <c r="O148"/>
  <c r="Q148" s="1"/>
  <c r="O149"/>
  <c r="Q149" s="1"/>
  <c r="O150"/>
  <c r="Q150" s="1"/>
  <c r="O151"/>
  <c r="Q151" s="1"/>
  <c r="O152"/>
  <c r="Q152" s="1"/>
  <c r="O153"/>
  <c r="O154"/>
  <c r="Q154" s="1"/>
  <c r="O155"/>
  <c r="Q155" s="1"/>
  <c r="O156"/>
  <c r="Q156" s="1"/>
  <c r="O157"/>
  <c r="Q157" s="1"/>
  <c r="O158"/>
  <c r="Q158" s="1"/>
  <c r="O159"/>
  <c r="Q159" s="1"/>
  <c r="O160"/>
  <c r="Q160" s="1"/>
  <c r="O161"/>
  <c r="O162"/>
  <c r="Q162" s="1"/>
  <c r="O163"/>
  <c r="Q163" s="1"/>
  <c r="O164"/>
  <c r="Q164" s="1"/>
  <c r="O165"/>
  <c r="Q165" s="1"/>
  <c r="O166"/>
  <c r="Q166" s="1"/>
  <c r="O167"/>
  <c r="Q167" s="1"/>
  <c r="O168"/>
  <c r="Q168" s="1"/>
  <c r="O169"/>
  <c r="O170"/>
  <c r="Q170" s="1"/>
  <c r="O171"/>
  <c r="Q171" s="1"/>
  <c r="O172"/>
  <c r="Q172" s="1"/>
  <c r="O173"/>
  <c r="Q173" s="1"/>
  <c r="O174"/>
  <c r="Q174" s="1"/>
  <c r="O175"/>
  <c r="Q175" s="1"/>
  <c r="O176"/>
  <c r="Q176" s="1"/>
  <c r="O177"/>
  <c r="O178"/>
  <c r="Q178" s="1"/>
  <c r="O179"/>
  <c r="Q179" s="1"/>
  <c r="O180"/>
  <c r="Q180" s="1"/>
  <c r="O181"/>
  <c r="Q181" s="1"/>
  <c r="O182"/>
  <c r="Q182" s="1"/>
  <c r="O183"/>
  <c r="Q183" s="1"/>
  <c r="O184"/>
  <c r="Q184" s="1"/>
  <c r="O185"/>
  <c r="O186"/>
  <c r="Q186" s="1"/>
  <c r="O187"/>
  <c r="Q187" s="1"/>
  <c r="O188"/>
  <c r="Q188" s="1"/>
  <c r="O189"/>
  <c r="Q189" s="1"/>
  <c r="O190"/>
  <c r="Q190" s="1"/>
  <c r="O191"/>
  <c r="Q191" s="1"/>
  <c r="O192"/>
  <c r="Q192" s="1"/>
  <c r="O193"/>
  <c r="O194"/>
  <c r="Q194" s="1"/>
  <c r="O195"/>
  <c r="Q195" s="1"/>
  <c r="O196"/>
  <c r="Q196" s="1"/>
  <c r="O197"/>
  <c r="Q197" s="1"/>
  <c r="O198"/>
  <c r="Q198" s="1"/>
  <c r="O199"/>
  <c r="Q199" s="1"/>
  <c r="O200"/>
  <c r="Q200" s="1"/>
  <c r="O201"/>
  <c r="O202"/>
  <c r="Q202" s="1"/>
  <c r="O203"/>
  <c r="Q203" s="1"/>
  <c r="O204"/>
  <c r="Q204" s="1"/>
  <c r="O205"/>
  <c r="Q205" s="1"/>
  <c r="O206"/>
  <c r="Q206" s="1"/>
  <c r="O207"/>
  <c r="Q207" s="1"/>
  <c r="O208"/>
  <c r="Q208" s="1"/>
  <c r="O209"/>
  <c r="O210"/>
  <c r="Q210" s="1"/>
  <c r="O211"/>
  <c r="Q211" s="1"/>
  <c r="O212"/>
  <c r="Q212" s="1"/>
  <c r="O213"/>
  <c r="Q213" s="1"/>
  <c r="O214"/>
  <c r="Q214" s="1"/>
  <c r="O215"/>
  <c r="Q215" s="1"/>
  <c r="O216"/>
  <c r="Q216" s="1"/>
  <c r="O217"/>
  <c r="O218"/>
  <c r="Q218" s="1"/>
  <c r="O219"/>
  <c r="Q219" s="1"/>
  <c r="O220"/>
  <c r="Q220" s="1"/>
  <c r="O221"/>
  <c r="Q221" s="1"/>
  <c r="O222"/>
  <c r="Q222" s="1"/>
  <c r="O223"/>
  <c r="Q223" s="1"/>
  <c r="O224"/>
  <c r="Q224" s="1"/>
  <c r="O225"/>
  <c r="O226"/>
  <c r="Q226" s="1"/>
  <c r="O227"/>
  <c r="Q227" s="1"/>
  <c r="O228"/>
  <c r="Q228" s="1"/>
  <c r="O229"/>
  <c r="Q229" s="1"/>
  <c r="O230"/>
  <c r="Q230" s="1"/>
  <c r="O231"/>
  <c r="Q231" s="1"/>
  <c r="O232"/>
  <c r="Q232" s="1"/>
  <c r="O233"/>
  <c r="O234"/>
  <c r="Q234" s="1"/>
  <c r="O235"/>
  <c r="Q235" s="1"/>
  <c r="O236"/>
  <c r="Q236" s="1"/>
  <c r="O237"/>
  <c r="Q237" s="1"/>
  <c r="O238"/>
  <c r="Q238" s="1"/>
  <c r="O239"/>
  <c r="Q239" s="1"/>
  <c r="O240"/>
  <c r="Q240" s="1"/>
  <c r="O241"/>
  <c r="O242"/>
  <c r="Q242" s="1"/>
  <c r="O243"/>
  <c r="Q243" s="1"/>
  <c r="O244"/>
  <c r="Q244" s="1"/>
  <c r="O245"/>
  <c r="Q245" s="1"/>
  <c r="O246"/>
  <c r="Q246" s="1"/>
  <c r="O247"/>
  <c r="Q247" s="1"/>
  <c r="O248"/>
  <c r="Q248" s="1"/>
  <c r="O249"/>
  <c r="O250"/>
  <c r="Q250" s="1"/>
  <c r="O251"/>
  <c r="Q251" s="1"/>
  <c r="O252"/>
  <c r="Q252" s="1"/>
  <c r="O253"/>
  <c r="Q253" s="1"/>
  <c r="O254"/>
  <c r="Q254" s="1"/>
  <c r="O255"/>
  <c r="Q255" s="1"/>
  <c r="O256"/>
  <c r="Q256" s="1"/>
  <c r="O257"/>
  <c r="O258"/>
  <c r="Q258" s="1"/>
  <c r="O259"/>
  <c r="Q259" s="1"/>
  <c r="O260"/>
  <c r="Q260" s="1"/>
  <c r="O261"/>
  <c r="Q261" s="1"/>
  <c r="O262"/>
  <c r="Q262" s="1"/>
  <c r="O263"/>
  <c r="Q263" s="1"/>
  <c r="O264"/>
  <c r="Q264" s="1"/>
  <c r="O265"/>
  <c r="O266"/>
  <c r="Q266" s="1"/>
  <c r="O267"/>
  <c r="Q267" s="1"/>
  <c r="O268"/>
  <c r="Q268" s="1"/>
  <c r="O269"/>
  <c r="Q269" s="1"/>
  <c r="O270"/>
  <c r="Q270" s="1"/>
  <c r="O271"/>
  <c r="Q271" s="1"/>
  <c r="O272"/>
  <c r="Q272" s="1"/>
  <c r="O273"/>
  <c r="O274"/>
  <c r="Q274" s="1"/>
  <c r="O275"/>
  <c r="Q275" s="1"/>
  <c r="O276"/>
  <c r="Q276" s="1"/>
  <c r="O277"/>
  <c r="Q277" s="1"/>
  <c r="O278"/>
  <c r="Q278" s="1"/>
  <c r="O279"/>
  <c r="Q279" s="1"/>
  <c r="O280"/>
  <c r="Q280" s="1"/>
  <c r="O281"/>
  <c r="O282"/>
  <c r="Q282" s="1"/>
  <c r="O283"/>
  <c r="Q283" s="1"/>
  <c r="O284"/>
  <c r="Q284" s="1"/>
  <c r="O285"/>
  <c r="Q285" s="1"/>
  <c r="O286"/>
  <c r="Q286" s="1"/>
  <c r="O287"/>
  <c r="Q287" s="1"/>
  <c r="O288"/>
  <c r="Q288" s="1"/>
  <c r="O289"/>
  <c r="O290"/>
  <c r="Q290" s="1"/>
  <c r="O291"/>
  <c r="Q291" s="1"/>
  <c r="O292"/>
  <c r="Q292" s="1"/>
  <c r="O293"/>
  <c r="Q293" s="1"/>
  <c r="O294"/>
  <c r="Q294" s="1"/>
  <c r="O295"/>
  <c r="Q295" s="1"/>
  <c r="O296"/>
  <c r="Q296" s="1"/>
  <c r="O297"/>
  <c r="O298"/>
  <c r="Q298" s="1"/>
  <c r="O299"/>
  <c r="Q299" s="1"/>
  <c r="O300"/>
  <c r="Q300" s="1"/>
  <c r="O301"/>
  <c r="Q301" s="1"/>
  <c r="O302"/>
  <c r="Q302" s="1"/>
  <c r="O303"/>
  <c r="Q303" s="1"/>
  <c r="O304"/>
  <c r="Q304" s="1"/>
  <c r="O305"/>
  <c r="O306"/>
  <c r="Q306" s="1"/>
  <c r="O307"/>
  <c r="Q307" s="1"/>
  <c r="O308"/>
  <c r="Q308" s="1"/>
  <c r="O309"/>
  <c r="Q309" s="1"/>
  <c r="O310"/>
  <c r="Q310" s="1"/>
  <c r="O311"/>
  <c r="Q311" s="1"/>
  <c r="O312"/>
  <c r="Q312" s="1"/>
  <c r="O313"/>
  <c r="O314"/>
  <c r="Q314" s="1"/>
  <c r="O315"/>
  <c r="Q315" s="1"/>
  <c r="O316"/>
  <c r="Q316" s="1"/>
  <c r="O317"/>
  <c r="Q317" s="1"/>
  <c r="O318"/>
  <c r="Q318" s="1"/>
  <c r="O319"/>
  <c r="Q319" s="1"/>
  <c r="O320"/>
  <c r="Q320" s="1"/>
  <c r="O321"/>
  <c r="O322"/>
  <c r="Q322" s="1"/>
  <c r="O323"/>
  <c r="Q323" s="1"/>
  <c r="O324"/>
  <c r="Q324" s="1"/>
  <c r="O325"/>
  <c r="Q325" s="1"/>
  <c r="O326"/>
  <c r="Q326" s="1"/>
  <c r="O327"/>
  <c r="Q327" s="1"/>
  <c r="O328"/>
  <c r="Q328" s="1"/>
  <c r="O329"/>
  <c r="O330"/>
  <c r="Q330" s="1"/>
  <c r="O331"/>
  <c r="Q331" s="1"/>
  <c r="O332"/>
  <c r="Q332" s="1"/>
  <c r="O333"/>
  <c r="Q333" s="1"/>
  <c r="O334"/>
  <c r="Q334" s="1"/>
  <c r="O335"/>
  <c r="Q335" s="1"/>
  <c r="O336"/>
  <c r="Q336" s="1"/>
  <c r="O337"/>
  <c r="O338"/>
  <c r="Q338" s="1"/>
  <c r="O339"/>
  <c r="Q339" s="1"/>
  <c r="O340"/>
  <c r="Q340" s="1"/>
  <c r="O341"/>
  <c r="Q341" s="1"/>
  <c r="O342"/>
  <c r="Q342" s="1"/>
  <c r="O343"/>
  <c r="Q343" s="1"/>
  <c r="O344"/>
  <c r="Q344" s="1"/>
  <c r="O345"/>
  <c r="O346"/>
  <c r="Q346" s="1"/>
  <c r="O347"/>
  <c r="Q347" s="1"/>
  <c r="O348"/>
  <c r="Q348" s="1"/>
  <c r="O349"/>
  <c r="Q349" s="1"/>
  <c r="O350"/>
  <c r="Q350" s="1"/>
  <c r="O351"/>
  <c r="Q351" s="1"/>
  <c r="O352"/>
  <c r="Q352" s="1"/>
  <c r="O353"/>
  <c r="O354"/>
  <c r="Q354" s="1"/>
  <c r="O355"/>
  <c r="Q355" s="1"/>
  <c r="O356"/>
  <c r="Q356" s="1"/>
  <c r="O357"/>
  <c r="Q357" s="1"/>
  <c r="O358"/>
  <c r="Q358" s="1"/>
  <c r="O359"/>
  <c r="Q359" s="1"/>
  <c r="O360"/>
  <c r="Q360" s="1"/>
  <c r="O361"/>
  <c r="O362"/>
  <c r="Q362" s="1"/>
  <c r="O363"/>
  <c r="Q363" s="1"/>
  <c r="O364"/>
  <c r="Q364" s="1"/>
  <c r="O365"/>
  <c r="Q365" s="1"/>
  <c r="O366"/>
  <c r="Q366" s="1"/>
  <c r="O367"/>
  <c r="Q367" s="1"/>
  <c r="O368"/>
  <c r="Q368" s="1"/>
  <c r="O369"/>
  <c r="O370"/>
  <c r="Q370" s="1"/>
  <c r="O371"/>
  <c r="Q371" s="1"/>
  <c r="O372"/>
  <c r="Q372" s="1"/>
  <c r="O373"/>
  <c r="Q373" s="1"/>
  <c r="O374"/>
  <c r="Q374" s="1"/>
  <c r="O375"/>
  <c r="Q375" s="1"/>
  <c r="O376"/>
  <c r="Q376" s="1"/>
  <c r="O377"/>
  <c r="O378"/>
  <c r="Q378" s="1"/>
  <c r="O379"/>
  <c r="Q379" s="1"/>
  <c r="O380"/>
  <c r="Q380" s="1"/>
  <c r="O381"/>
  <c r="Q381" s="1"/>
  <c r="O382"/>
  <c r="Q382" s="1"/>
  <c r="O383"/>
  <c r="Q383" s="1"/>
  <c r="O384"/>
  <c r="Q384" s="1"/>
  <c r="O385"/>
  <c r="O386"/>
  <c r="Q386" s="1"/>
  <c r="O387"/>
  <c r="Q387" s="1"/>
  <c r="O388"/>
  <c r="Q388" s="1"/>
  <c r="O389"/>
  <c r="Q389" s="1"/>
  <c r="O390"/>
  <c r="Q390" s="1"/>
  <c r="O391"/>
  <c r="Q391" s="1"/>
  <c r="O392"/>
  <c r="Q392" s="1"/>
  <c r="O393"/>
  <c r="O394"/>
  <c r="Q394" s="1"/>
  <c r="O395"/>
  <c r="Q395" s="1"/>
  <c r="O396"/>
  <c r="Q396" s="1"/>
  <c r="O397"/>
  <c r="Q397" s="1"/>
  <c r="O398"/>
  <c r="Q398" s="1"/>
  <c r="O399"/>
  <c r="Q399" s="1"/>
  <c r="O400"/>
  <c r="Q400" s="1"/>
  <c r="O401"/>
  <c r="O402"/>
  <c r="Q402" s="1"/>
  <c r="O403"/>
  <c r="Q403" s="1"/>
  <c r="O404"/>
  <c r="Q404" s="1"/>
  <c r="O405"/>
  <c r="Q405" s="1"/>
  <c r="O406"/>
  <c r="Q406" s="1"/>
  <c r="O407"/>
  <c r="Q407" s="1"/>
  <c r="O408"/>
  <c r="Q408" s="1"/>
  <c r="O409"/>
  <c r="O410"/>
  <c r="Q410" s="1"/>
  <c r="O411"/>
  <c r="Q411" s="1"/>
  <c r="O412"/>
  <c r="Q412" s="1"/>
  <c r="O413"/>
  <c r="Q413" s="1"/>
  <c r="O414"/>
  <c r="Q414" s="1"/>
  <c r="O415"/>
  <c r="Q415" s="1"/>
  <c r="O416"/>
  <c r="Q416" s="1"/>
  <c r="O417"/>
  <c r="O418"/>
  <c r="Q418" s="1"/>
  <c r="O419"/>
  <c r="Q419" s="1"/>
  <c r="O420"/>
  <c r="Q420" s="1"/>
  <c r="O421"/>
  <c r="Q421" s="1"/>
  <c r="O422"/>
  <c r="Q422" s="1"/>
  <c r="O5"/>
  <c r="Q5" s="1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U335" l="1"/>
  <c r="U181" l="1"/>
  <c r="U76"/>
  <c r="U332"/>
  <c r="U227"/>
  <c r="U250"/>
  <c r="U5"/>
  <c r="U301"/>
  <c r="U260"/>
  <c r="U155"/>
  <c r="U411"/>
  <c r="U370"/>
  <c r="U271"/>
  <c r="U229"/>
  <c r="U60"/>
  <c r="U252"/>
  <c r="U316"/>
  <c r="U380"/>
  <c r="U19"/>
  <c r="U83"/>
  <c r="U147"/>
  <c r="U211"/>
  <c r="U275"/>
  <c r="U339"/>
  <c r="U403"/>
  <c r="U42"/>
  <c r="U106"/>
  <c r="U170"/>
  <c r="U234"/>
  <c r="U298"/>
  <c r="U362"/>
  <c r="U71"/>
  <c r="U95"/>
  <c r="U159"/>
  <c r="U231"/>
  <c r="U343"/>
  <c r="U247"/>
  <c r="U383"/>
  <c r="U12"/>
  <c r="U396"/>
  <c r="U355"/>
  <c r="U314"/>
  <c r="U287"/>
  <c r="U365"/>
  <c r="U324"/>
  <c r="U283"/>
  <c r="U178"/>
  <c r="U167"/>
  <c r="U165"/>
  <c r="U357"/>
  <c r="U124"/>
  <c r="U29"/>
  <c r="U221"/>
  <c r="U349"/>
  <c r="U52"/>
  <c r="U244"/>
  <c r="U372"/>
  <c r="U75"/>
  <c r="U203"/>
  <c r="U267"/>
  <c r="U331"/>
  <c r="U395"/>
  <c r="U34"/>
  <c r="U98"/>
  <c r="U162"/>
  <c r="U226"/>
  <c r="U290"/>
  <c r="U354"/>
  <c r="U418"/>
  <c r="U87"/>
  <c r="U151"/>
  <c r="U223"/>
  <c r="U327"/>
  <c r="U207"/>
  <c r="U367"/>
  <c r="U53"/>
  <c r="U309"/>
  <c r="U204"/>
  <c r="U35"/>
  <c r="U291"/>
  <c r="U122"/>
  <c r="U15"/>
  <c r="U375"/>
  <c r="U45"/>
  <c r="U237"/>
  <c r="U68"/>
  <c r="U388"/>
  <c r="U219"/>
  <c r="U50"/>
  <c r="U306"/>
  <c r="U9"/>
  <c r="U359"/>
  <c r="U101"/>
  <c r="U293"/>
  <c r="U421"/>
  <c r="U188"/>
  <c r="U93"/>
  <c r="U157"/>
  <c r="U285"/>
  <c r="U413"/>
  <c r="U116"/>
  <c r="U180"/>
  <c r="U308"/>
  <c r="U11"/>
  <c r="U139"/>
  <c r="U21"/>
  <c r="U85"/>
  <c r="U149"/>
  <c r="U213"/>
  <c r="U277"/>
  <c r="U341"/>
  <c r="U405"/>
  <c r="U44"/>
  <c r="U108"/>
  <c r="U172"/>
  <c r="U236"/>
  <c r="U300"/>
  <c r="U364"/>
  <c r="U39"/>
  <c r="U67"/>
  <c r="U131"/>
  <c r="U195"/>
  <c r="U259"/>
  <c r="U323"/>
  <c r="U387"/>
  <c r="U26"/>
  <c r="U90"/>
  <c r="U154"/>
  <c r="U218"/>
  <c r="U282"/>
  <c r="U346"/>
  <c r="U410"/>
  <c r="U79"/>
  <c r="U143"/>
  <c r="U215"/>
  <c r="U311"/>
  <c r="U7"/>
  <c r="U351"/>
  <c r="U245"/>
  <c r="U140"/>
  <c r="U99"/>
  <c r="U58"/>
  <c r="U378"/>
  <c r="U175"/>
  <c r="U173"/>
  <c r="U132"/>
  <c r="U91"/>
  <c r="U114"/>
  <c r="U239"/>
  <c r="U37"/>
  <c r="U141"/>
  <c r="U269"/>
  <c r="U397"/>
  <c r="U36"/>
  <c r="U100"/>
  <c r="U164"/>
  <c r="U228"/>
  <c r="U292"/>
  <c r="U356"/>
  <c r="U420"/>
  <c r="U59"/>
  <c r="U123"/>
  <c r="U187"/>
  <c r="U251"/>
  <c r="U315"/>
  <c r="U379"/>
  <c r="U18"/>
  <c r="U82"/>
  <c r="U146"/>
  <c r="U210"/>
  <c r="U274"/>
  <c r="U338"/>
  <c r="U402"/>
  <c r="U63"/>
  <c r="U135"/>
  <c r="U199"/>
  <c r="U295"/>
  <c r="U415"/>
  <c r="U16"/>
  <c r="U56"/>
  <c r="U72"/>
  <c r="U88"/>
  <c r="U112"/>
  <c r="U128"/>
  <c r="U160"/>
  <c r="U184"/>
  <c r="U200"/>
  <c r="U224"/>
  <c r="U248"/>
  <c r="U272"/>
  <c r="U296"/>
  <c r="U328"/>
  <c r="U352"/>
  <c r="U376"/>
  <c r="U400"/>
  <c r="U24"/>
  <c r="U104"/>
  <c r="U144"/>
  <c r="U168"/>
  <c r="U192"/>
  <c r="U216"/>
  <c r="U240"/>
  <c r="U264"/>
  <c r="U288"/>
  <c r="U312"/>
  <c r="U336"/>
  <c r="U360"/>
  <c r="U384"/>
  <c r="U408"/>
  <c r="U40"/>
  <c r="U8"/>
  <c r="U48"/>
  <c r="U64"/>
  <c r="U80"/>
  <c r="U96"/>
  <c r="U120"/>
  <c r="U136"/>
  <c r="U152"/>
  <c r="U176"/>
  <c r="U208"/>
  <c r="U232"/>
  <c r="U256"/>
  <c r="U280"/>
  <c r="U304"/>
  <c r="U320"/>
  <c r="U344"/>
  <c r="U368"/>
  <c r="U392"/>
  <c r="U17"/>
  <c r="U25"/>
  <c r="U33"/>
  <c r="U41"/>
  <c r="U49"/>
  <c r="U57"/>
  <c r="U65"/>
  <c r="U73"/>
  <c r="U81"/>
  <c r="U89"/>
  <c r="U97"/>
  <c r="U105"/>
  <c r="U113"/>
  <c r="U121"/>
  <c r="U129"/>
  <c r="U137"/>
  <c r="U145"/>
  <c r="U153"/>
  <c r="U161"/>
  <c r="U169"/>
  <c r="U177"/>
  <c r="U185"/>
  <c r="U193"/>
  <c r="U201"/>
  <c r="U209"/>
  <c r="U217"/>
  <c r="U225"/>
  <c r="U233"/>
  <c r="U241"/>
  <c r="U249"/>
  <c r="U257"/>
  <c r="U265"/>
  <c r="U273"/>
  <c r="U281"/>
  <c r="U289"/>
  <c r="U297"/>
  <c r="U305"/>
  <c r="U313"/>
  <c r="U321"/>
  <c r="U329"/>
  <c r="U337"/>
  <c r="U345"/>
  <c r="U353"/>
  <c r="U361"/>
  <c r="U369"/>
  <c r="U377"/>
  <c r="U385"/>
  <c r="U393"/>
  <c r="U401"/>
  <c r="U409"/>
  <c r="U417"/>
  <c r="U32"/>
  <c r="U416"/>
  <c r="U6"/>
  <c r="U14"/>
  <c r="U22"/>
  <c r="U30"/>
  <c r="U38"/>
  <c r="U46"/>
  <c r="U54"/>
  <c r="U62"/>
  <c r="U70"/>
  <c r="U78"/>
  <c r="U86"/>
  <c r="U94"/>
  <c r="U102"/>
  <c r="U110"/>
  <c r="U118"/>
  <c r="U126"/>
  <c r="U134"/>
  <c r="U142"/>
  <c r="U150"/>
  <c r="U158"/>
  <c r="U166"/>
  <c r="U174"/>
  <c r="U182"/>
  <c r="U190"/>
  <c r="U198"/>
  <c r="U206"/>
  <c r="U214"/>
  <c r="U222"/>
  <c r="U230"/>
  <c r="U238"/>
  <c r="U246"/>
  <c r="U254"/>
  <c r="U262"/>
  <c r="U270"/>
  <c r="U278"/>
  <c r="U286"/>
  <c r="U294"/>
  <c r="U302"/>
  <c r="U310"/>
  <c r="U318"/>
  <c r="U326"/>
  <c r="U334"/>
  <c r="U342"/>
  <c r="U350"/>
  <c r="U358"/>
  <c r="U366"/>
  <c r="U374"/>
  <c r="U382"/>
  <c r="U390"/>
  <c r="U398"/>
  <c r="U406"/>
  <c r="U414"/>
  <c r="U422"/>
  <c r="U133"/>
  <c r="U325"/>
  <c r="U28"/>
  <c r="U220"/>
  <c r="U348"/>
  <c r="U51"/>
  <c r="U115"/>
  <c r="U179"/>
  <c r="U243"/>
  <c r="U307"/>
  <c r="U371"/>
  <c r="U10"/>
  <c r="U74"/>
  <c r="U138"/>
  <c r="U202"/>
  <c r="U266"/>
  <c r="U330"/>
  <c r="U394"/>
  <c r="U31"/>
  <c r="U127"/>
  <c r="U191"/>
  <c r="U279"/>
  <c r="U407"/>
  <c r="U319"/>
  <c r="U117"/>
  <c r="U373"/>
  <c r="U268"/>
  <c r="U163"/>
  <c r="U419"/>
  <c r="U186"/>
  <c r="U111"/>
  <c r="U255"/>
  <c r="U109"/>
  <c r="U55"/>
  <c r="U196"/>
  <c r="U27"/>
  <c r="U347"/>
  <c r="U242"/>
  <c r="U103"/>
  <c r="U399"/>
  <c r="U13"/>
  <c r="U77"/>
  <c r="U205"/>
  <c r="U333"/>
  <c r="U69"/>
  <c r="U197"/>
  <c r="U261"/>
  <c r="U389"/>
  <c r="U92"/>
  <c r="U156"/>
  <c r="U284"/>
  <c r="U412"/>
  <c r="U61"/>
  <c r="U125"/>
  <c r="U189"/>
  <c r="U253"/>
  <c r="U317"/>
  <c r="U381"/>
  <c r="U20"/>
  <c r="U84"/>
  <c r="U148"/>
  <c r="U212"/>
  <c r="U276"/>
  <c r="U340"/>
  <c r="U404"/>
  <c r="U43"/>
  <c r="U107"/>
  <c r="U171"/>
  <c r="U235"/>
  <c r="U299"/>
  <c r="U363"/>
  <c r="U47"/>
  <c r="U66"/>
  <c r="U130"/>
  <c r="U194"/>
  <c r="U258"/>
  <c r="U322"/>
  <c r="U386"/>
  <c r="U23"/>
  <c r="U119"/>
  <c r="U183"/>
  <c r="U263"/>
  <c r="U391"/>
  <c r="U303"/>
</calcChain>
</file>

<file path=xl/sharedStrings.xml><?xml version="1.0" encoding="utf-8"?>
<sst xmlns="http://schemas.openxmlformats.org/spreadsheetml/2006/main" count="437" uniqueCount="437">
  <si>
    <t>id</t>
  </si>
  <si>
    <t>Дата</t>
  </si>
  <si>
    <t>Давление RAW</t>
  </si>
  <si>
    <t>Давление</t>
  </si>
  <si>
    <t>Температура RAW</t>
  </si>
  <si>
    <t>Температура</t>
  </si>
  <si>
    <t>Влажность RAW</t>
  </si>
  <si>
    <t>Влажность</t>
  </si>
  <si>
    <t>IAQ RAW</t>
  </si>
  <si>
    <t>05-02-2023 21:46:58</t>
  </si>
  <si>
    <t>05-02-2023 21:50:00</t>
  </si>
  <si>
    <t>05-02-2023 21:53:02</t>
  </si>
  <si>
    <t>05-02-2023 21:56:02</t>
  </si>
  <si>
    <t>05-02-2023 21:59:02</t>
  </si>
  <si>
    <t>05-02-2023 22:02:04</t>
  </si>
  <si>
    <t>05-02-2023 22:05:05</t>
  </si>
  <si>
    <t>05-02-2023 22:08:07</t>
  </si>
  <si>
    <t>05-02-2023 22:11:08</t>
  </si>
  <si>
    <t>05-02-2023 22:14:08</t>
  </si>
  <si>
    <t>05-02-2023 22:17:08</t>
  </si>
  <si>
    <t>05-02-2023 22:20:11</t>
  </si>
  <si>
    <t>05-02-2023 22:23:13</t>
  </si>
  <si>
    <t>05-02-2023 22:26:14</t>
  </si>
  <si>
    <t>05-02-2023 22:28:05</t>
  </si>
  <si>
    <t>05-02-2023 22:30:46</t>
  </si>
  <si>
    <t>05-02-2023 22:33:47</t>
  </si>
  <si>
    <t>05-02-2023 22:36:50</t>
  </si>
  <si>
    <t>05-02-2023 22:39:54</t>
  </si>
  <si>
    <t>05-02-2023 22:42:56</t>
  </si>
  <si>
    <t>05-02-2023 22:45:58</t>
  </si>
  <si>
    <t>05-02-2023 22:49:01</t>
  </si>
  <si>
    <t>05-02-2023 22:52:02</t>
  </si>
  <si>
    <t>05-02-2023 22:55:02</t>
  </si>
  <si>
    <t>05-02-2023 22:58:03</t>
  </si>
  <si>
    <t>05-02-2023 23:01:05</t>
  </si>
  <si>
    <t>05-02-2023 23:04:08</t>
  </si>
  <si>
    <t>05-02-2023 23:07:11</t>
  </si>
  <si>
    <t>05-02-2023 23:10:13</t>
  </si>
  <si>
    <t>05-02-2023 23:13:14</t>
  </si>
  <si>
    <t>05-02-2023 23:16:14</t>
  </si>
  <si>
    <t>05-02-2023 23:19:14</t>
  </si>
  <si>
    <t>05-02-2023 23:22:14</t>
  </si>
  <si>
    <t>05-02-2023 23:25:14</t>
  </si>
  <si>
    <t>05-02-2023 23:28:17</t>
  </si>
  <si>
    <t>05-02-2023 23:31:20</t>
  </si>
  <si>
    <t>05-02-2023 23:34:19</t>
  </si>
  <si>
    <t>05-02-2023 23:37:20</t>
  </si>
  <si>
    <t>05-02-2023 23:40:20</t>
  </si>
  <si>
    <t>05-02-2023 23:43:20</t>
  </si>
  <si>
    <t>05-02-2023 23:46:22</t>
  </si>
  <si>
    <t>05-02-2023 23:49:24</t>
  </si>
  <si>
    <t>05-02-2023 23:52:27</t>
  </si>
  <si>
    <t>05-02-2023 23:55:26</t>
  </si>
  <si>
    <t>05-02-2023 23:58:30</t>
  </si>
  <si>
    <t>06-02-2023 00:01:31</t>
  </si>
  <si>
    <t>06-02-2023 00:04:37</t>
  </si>
  <si>
    <t>06-02-2023 00:07:34</t>
  </si>
  <si>
    <t>06-02-2023 00:10:36</t>
  </si>
  <si>
    <t>06-02-2023 00:13:38</t>
  </si>
  <si>
    <t>06-02-2023 00:16:41</t>
  </si>
  <si>
    <t>06-02-2023 00:19:44</t>
  </si>
  <si>
    <t>06-02-2023 00:22:44</t>
  </si>
  <si>
    <t>06-02-2023 00:25:46</t>
  </si>
  <si>
    <t>06-02-2023 00:28:49</t>
  </si>
  <si>
    <t>06-02-2023 00:31:52</t>
  </si>
  <si>
    <t>06-02-2023 00:34:54</t>
  </si>
  <si>
    <t>06-02-2023 00:37:57</t>
  </si>
  <si>
    <t>06-02-2023 00:41:00</t>
  </si>
  <si>
    <t>06-02-2023 00:44:02</t>
  </si>
  <si>
    <t>06-02-2023 00:47:02</t>
  </si>
  <si>
    <t>06-02-2023 00:50:04</t>
  </si>
  <si>
    <t>06-02-2023 00:53:05</t>
  </si>
  <si>
    <t>06-02-2023 00:56:05</t>
  </si>
  <si>
    <t>06-02-2023 00:59:05</t>
  </si>
  <si>
    <t>06-02-2023 01:02:05</t>
  </si>
  <si>
    <t>06-02-2023 01:05:05</t>
  </si>
  <si>
    <t>06-02-2023 01:08:08</t>
  </si>
  <si>
    <t>06-02-2023 01:11:11</t>
  </si>
  <si>
    <t>06-02-2023 01:14:11</t>
  </si>
  <si>
    <t>06-02-2023 01:17:12</t>
  </si>
  <si>
    <t>06-02-2023 01:20:14</t>
  </si>
  <si>
    <t>06-02-2023 01:23:14</t>
  </si>
  <si>
    <t>06-02-2023 01:26:17</t>
  </si>
  <si>
    <t>06-02-2023 01:29:19</t>
  </si>
  <si>
    <t>06-02-2023 01:32:21</t>
  </si>
  <si>
    <t>06-02-2023 01:35:24</t>
  </si>
  <si>
    <t>06-02-2023 01:38:26</t>
  </si>
  <si>
    <t>06-02-2023 01:41:29</t>
  </si>
  <si>
    <t>06-02-2023 01:44:29</t>
  </si>
  <si>
    <t>06-02-2023 01:47:32</t>
  </si>
  <si>
    <t>06-02-2023 01:50:32</t>
  </si>
  <si>
    <t>06-02-2023 01:53:34</t>
  </si>
  <si>
    <t>06-02-2023 01:56:37</t>
  </si>
  <si>
    <t>06-02-2023 01:59:40</t>
  </si>
  <si>
    <t>06-02-2023 02:02:42</t>
  </si>
  <si>
    <t>06-02-2023 02:05:45</t>
  </si>
  <si>
    <t>06-02-2023 02:08:48</t>
  </si>
  <si>
    <t>06-02-2023 02:11:51</t>
  </si>
  <si>
    <t>06-02-2023 02:14:53</t>
  </si>
  <si>
    <t>06-02-2023 02:17:57</t>
  </si>
  <si>
    <t>06-02-2023 02:20:58</t>
  </si>
  <si>
    <t>06-02-2023 02:24:01</t>
  </si>
  <si>
    <t>06-02-2023 02:27:02</t>
  </si>
  <si>
    <t>06-02-2023 02:30:02</t>
  </si>
  <si>
    <t>06-02-2023 02:33:02</t>
  </si>
  <si>
    <t>06-02-2023 02:36:02</t>
  </si>
  <si>
    <t>06-02-2023 02:39:04</t>
  </si>
  <si>
    <t>06-02-2023 02:42:04</t>
  </si>
  <si>
    <t>06-02-2023 02:45:05</t>
  </si>
  <si>
    <t>06-02-2023 02:48:07</t>
  </si>
  <si>
    <t>06-02-2023 02:51:08</t>
  </si>
  <si>
    <t>06-02-2023 02:54:09</t>
  </si>
  <si>
    <t>06-02-2023 02:57:11</t>
  </si>
  <si>
    <t>06-02-2023 03:00:11</t>
  </si>
  <si>
    <t>06-02-2023 03:03:13</t>
  </si>
  <si>
    <t>06-02-2023 03:06:14</t>
  </si>
  <si>
    <t>06-02-2023 03:09:14</t>
  </si>
  <si>
    <t>06-02-2023 03:12:14</t>
  </si>
  <si>
    <t>06-02-2023 03:15:14</t>
  </si>
  <si>
    <t>06-02-2023 03:18:14</t>
  </si>
  <si>
    <t>06-02-2023 03:21:17</t>
  </si>
  <si>
    <t>06-02-2023 03:24:19</t>
  </si>
  <si>
    <t>06-02-2023 03:27:20</t>
  </si>
  <si>
    <t>06-02-2023 03:30:20</t>
  </si>
  <si>
    <t>06-02-2023 03:33:20</t>
  </si>
  <si>
    <t>06-02-2023 03:36:20</t>
  </si>
  <si>
    <t>06-02-2023 03:39:21</t>
  </si>
  <si>
    <t>06-02-2023 03:42:24</t>
  </si>
  <si>
    <t>06-02-2023 03:45:26</t>
  </si>
  <si>
    <t>06-02-2023 03:48:29</t>
  </si>
  <si>
    <t>06-02-2023 03:51:29</t>
  </si>
  <si>
    <t>06-02-2023 03:54:31</t>
  </si>
  <si>
    <t>06-02-2023 03:57:32</t>
  </si>
  <si>
    <t>06-02-2023 04:00:33</t>
  </si>
  <si>
    <t>06-02-2023 04:03:36</t>
  </si>
  <si>
    <t>06-02-2023 04:06:39</t>
  </si>
  <si>
    <t>06-02-2023 04:09:41</t>
  </si>
  <si>
    <t>06-02-2023 04:12:44</t>
  </si>
  <si>
    <t>06-02-2023 04:15:44</t>
  </si>
  <si>
    <t>06-02-2023 04:18:46</t>
  </si>
  <si>
    <t>06-02-2023 04:21:49</t>
  </si>
  <si>
    <t>06-02-2023 04:24:51</t>
  </si>
  <si>
    <t>06-02-2023 04:27:54</t>
  </si>
  <si>
    <t>06-02-2023 04:30:58</t>
  </si>
  <si>
    <t>06-02-2023 04:33:57</t>
  </si>
  <si>
    <t>06-02-2023 04:37:00</t>
  </si>
  <si>
    <t>06-02-2023 04:40:02</t>
  </si>
  <si>
    <t>06-02-2023 04:43:04</t>
  </si>
  <si>
    <t>06-02-2023 04:46:04</t>
  </si>
  <si>
    <t>06-02-2023 04:49:05</t>
  </si>
  <si>
    <t>06-02-2023 04:52:04</t>
  </si>
  <si>
    <t>06-02-2023 04:55:05</t>
  </si>
  <si>
    <t>06-02-2023 04:58:05</t>
  </si>
  <si>
    <t>06-02-2023 05:01:08</t>
  </si>
  <si>
    <t>06-02-2023 05:04:12</t>
  </si>
  <si>
    <t>06-02-2023 05:07:11</t>
  </si>
  <si>
    <t>06-02-2023 05:10:11</t>
  </si>
  <si>
    <t>06-02-2023 05:13:12</t>
  </si>
  <si>
    <t>06-02-2023 05:16:14</t>
  </si>
  <si>
    <t>06-02-2023 05:19:14</t>
  </si>
  <si>
    <t>06-02-2023 05:22:17</t>
  </si>
  <si>
    <t>06-02-2023 05:25:20</t>
  </si>
  <si>
    <t>06-02-2023 05:28:20</t>
  </si>
  <si>
    <t>06-02-2023 05:31:20</t>
  </si>
  <si>
    <t>06-02-2023 05:34:20</t>
  </si>
  <si>
    <t>06-02-2023 05:37:20</t>
  </si>
  <si>
    <t>06-02-2023 05:40:20</t>
  </si>
  <si>
    <t>06-02-2023 05:43:20</t>
  </si>
  <si>
    <t>06-02-2023 05:46:21</t>
  </si>
  <si>
    <t>06-02-2023 05:49:24</t>
  </si>
  <si>
    <t>06-02-2023 05:52:26</t>
  </si>
  <si>
    <t>06-02-2023 05:55:26</t>
  </si>
  <si>
    <t>06-02-2023 05:58:28</t>
  </si>
  <si>
    <t>06-02-2023 06:01:29</t>
  </si>
  <si>
    <t>06-02-2023 06:04:30</t>
  </si>
  <si>
    <t>06-02-2023 06:07:33</t>
  </si>
  <si>
    <t>06-02-2023 06:10:35</t>
  </si>
  <si>
    <t>06-02-2023 06:13:37</t>
  </si>
  <si>
    <t>06-02-2023 06:16:39</t>
  </si>
  <si>
    <t>06-02-2023 06:19:39</t>
  </si>
  <si>
    <t>06-02-2023 06:22:42</t>
  </si>
  <si>
    <t>06-02-2023 06:25:45</t>
  </si>
  <si>
    <t>06-02-2023 06:28:46</t>
  </si>
  <si>
    <t>06-02-2023 06:31:46</t>
  </si>
  <si>
    <t>06-02-2023 06:34:46</t>
  </si>
  <si>
    <t>06-02-2023 06:37:25</t>
  </si>
  <si>
    <t>06-02-2023 06:40:27</t>
  </si>
  <si>
    <t>06-02-2023 06:42:25</t>
  </si>
  <si>
    <t>06-02-2023 06:45:26</t>
  </si>
  <si>
    <t>06-02-2023 06:48:26</t>
  </si>
  <si>
    <t>06-02-2023 06:51:26</t>
  </si>
  <si>
    <t>06-02-2023 06:54:26</t>
  </si>
  <si>
    <t>06-02-2023 06:57:29</t>
  </si>
  <si>
    <t>06-02-2023 07:00:30</t>
  </si>
  <si>
    <t>06-02-2023 07:03:32</t>
  </si>
  <si>
    <t>06-02-2023 07:06:35</t>
  </si>
  <si>
    <t>06-02-2023 07:09:38</t>
  </si>
  <si>
    <t>06-02-2023 07:12:38</t>
  </si>
  <si>
    <t>06-02-2023 07:15:38</t>
  </si>
  <si>
    <t>06-02-2023 07:18:40</t>
  </si>
  <si>
    <t>06-02-2023 07:21:43</t>
  </si>
  <si>
    <t>06-02-2023 07:24:45</t>
  </si>
  <si>
    <t>06-02-2023 07:27:48</t>
  </si>
  <si>
    <t>06-02-2023 07:30:51</t>
  </si>
  <si>
    <t>06-02-2023 07:33:54</t>
  </si>
  <si>
    <t>06-02-2023 07:36:57</t>
  </si>
  <si>
    <t>06-02-2023 07:39:59</t>
  </si>
  <si>
    <t>06-02-2023 07:43:02</t>
  </si>
  <si>
    <t>06-02-2023 07:46:05</t>
  </si>
  <si>
    <t>06-02-2023 07:49:08</t>
  </si>
  <si>
    <t>06-02-2023 07:52:08</t>
  </si>
  <si>
    <t>06-02-2023 07:55:08</t>
  </si>
  <si>
    <t>06-02-2023 07:58:08</t>
  </si>
  <si>
    <t>06-02-2023 08:01:09</t>
  </si>
  <si>
    <t>06-02-2023 08:04:11</t>
  </si>
  <si>
    <t>06-02-2023 08:07:11</t>
  </si>
  <si>
    <t>06-02-2023 08:10:14</t>
  </si>
  <si>
    <t>06-02-2023 08:13:17</t>
  </si>
  <si>
    <t>06-02-2023 08:16:17</t>
  </si>
  <si>
    <t>06-02-2023 08:19:17</t>
  </si>
  <si>
    <t>06-02-2023 08:22:17</t>
  </si>
  <si>
    <t>06-02-2023 08:25:17</t>
  </si>
  <si>
    <t>06-02-2023 08:28:18</t>
  </si>
  <si>
    <t>06-02-2023 08:31:18</t>
  </si>
  <si>
    <t>06-02-2023 08:34:19</t>
  </si>
  <si>
    <t>06-02-2023 08:37:20</t>
  </si>
  <si>
    <t>06-02-2023 08:40:22</t>
  </si>
  <si>
    <t>06-02-2023 08:43:23</t>
  </si>
  <si>
    <t>06-02-2023 08:46:24</t>
  </si>
  <si>
    <t>06-02-2023 08:49:27</t>
  </si>
  <si>
    <t>06-02-2023 08:52:30</t>
  </si>
  <si>
    <t>06-02-2023 08:55:33</t>
  </si>
  <si>
    <t>06-02-2023 08:58:35</t>
  </si>
  <si>
    <t>06-02-2023 09:01:35</t>
  </si>
  <si>
    <t>06-02-2023 09:04:35</t>
  </si>
  <si>
    <t>06-02-2023 09:07:37</t>
  </si>
  <si>
    <t>06-02-2023 09:10:39</t>
  </si>
  <si>
    <t>06-02-2023 09:13:40</t>
  </si>
  <si>
    <t>06-02-2023 09:16:42</t>
  </si>
  <si>
    <t>06-02-2023 09:19:45</t>
  </si>
  <si>
    <t>06-02-2023 09:22:48</t>
  </si>
  <si>
    <t>06-02-2023 09:25:50</t>
  </si>
  <si>
    <t>06-02-2023 09:29:25</t>
  </si>
  <si>
    <t>06-02-2023 09:32:39</t>
  </si>
  <si>
    <t>06-02-2023 09:35:41</t>
  </si>
  <si>
    <t>06-02-2023 09:38:41</t>
  </si>
  <si>
    <t>06-02-2023 09:41:43</t>
  </si>
  <si>
    <t>06-02-2023 09:44:46</t>
  </si>
  <si>
    <t>06-02-2023 09:47:49</t>
  </si>
  <si>
    <t>06-02-2023 09:50:51</t>
  </si>
  <si>
    <t>06-02-2023 09:53:54</t>
  </si>
  <si>
    <t>06-02-2023 09:56:57</t>
  </si>
  <si>
    <t>06-02-2023 09:59:59</t>
  </si>
  <si>
    <t>06-02-2023 10:03:02</t>
  </si>
  <si>
    <t>06-02-2023 10:06:05</t>
  </si>
  <si>
    <t>06-02-2023 10:09:05</t>
  </si>
  <si>
    <t>06-02-2023 10:12:05</t>
  </si>
  <si>
    <t>06-02-2023 10:15:05</t>
  </si>
  <si>
    <t>06-02-2023 10:18:05</t>
  </si>
  <si>
    <t>06-02-2023 10:21:05</t>
  </si>
  <si>
    <t>06-02-2023 10:24:07</t>
  </si>
  <si>
    <t>06-02-2023 10:27:08</t>
  </si>
  <si>
    <t>06-02-2023 10:30:09</t>
  </si>
  <si>
    <t>06-02-2023 10:33:11</t>
  </si>
  <si>
    <t>06-02-2023 10:36:11</t>
  </si>
  <si>
    <t>06-02-2023 10:39:11</t>
  </si>
  <si>
    <t>06-02-2023 10:42:13</t>
  </si>
  <si>
    <t>06-02-2023 10:45:14</t>
  </si>
  <si>
    <t>06-02-2023 10:48:14</t>
  </si>
  <si>
    <t>06-02-2023 10:51:14</t>
  </si>
  <si>
    <t>06-02-2023 10:54:15</t>
  </si>
  <si>
    <t>06-02-2023 10:57:18</t>
  </si>
  <si>
    <t>06-02-2023 11:00:20</t>
  </si>
  <si>
    <t>06-02-2023 11:03:23</t>
  </si>
  <si>
    <t>06-02-2023 11:06:23</t>
  </si>
  <si>
    <t>06-02-2023 11:09:23</t>
  </si>
  <si>
    <t>06-02-2023 11:12:23</t>
  </si>
  <si>
    <t>06-02-2023 11:15:24</t>
  </si>
  <si>
    <t>06-02-2023 11:18:27</t>
  </si>
  <si>
    <t>06-02-2023 11:21:29</t>
  </si>
  <si>
    <t>06-02-2023 11:24:32</t>
  </si>
  <si>
    <t>06-02-2023 11:27:35</t>
  </si>
  <si>
    <t>06-02-2023 11:30:37</t>
  </si>
  <si>
    <t>06-02-2023 11:33:40</t>
  </si>
  <si>
    <t>06-02-2023 11:36:42</t>
  </si>
  <si>
    <t>06-02-2023 11:39:45</t>
  </si>
  <si>
    <t>06-02-2023 11:42:47</t>
  </si>
  <si>
    <t>06-02-2023 11:45:50</t>
  </si>
  <si>
    <t>06-02-2023 11:48:53</t>
  </si>
  <si>
    <t>06-02-2023 11:51:56</t>
  </si>
  <si>
    <t>06-02-2023 11:54:58</t>
  </si>
  <si>
    <t>06-02-2023 11:58:01</t>
  </si>
  <si>
    <t>06-02-2023 12:01:01</t>
  </si>
  <si>
    <t>06-02-2023 12:04:03</t>
  </si>
  <si>
    <t>06-02-2023 12:07:05</t>
  </si>
  <si>
    <t>06-02-2023 12:10:05</t>
  </si>
  <si>
    <t>06-02-2023 12:13:07</t>
  </si>
  <si>
    <t>06-02-2023 12:16:08</t>
  </si>
  <si>
    <t>06-02-2023 12:19:09</t>
  </si>
  <si>
    <t>06-02-2023 12:22:11</t>
  </si>
  <si>
    <t>06-02-2023 12:25:11</t>
  </si>
  <si>
    <t>06-02-2023 12:28:11</t>
  </si>
  <si>
    <t>06-02-2023 12:31:12</t>
  </si>
  <si>
    <t>06-02-2023 12:34:14</t>
  </si>
  <si>
    <t>06-02-2023 12:37:14</t>
  </si>
  <si>
    <t>06-02-2023 12:40:18</t>
  </si>
  <si>
    <t>06-02-2023 12:43:19</t>
  </si>
  <si>
    <t>06-02-2023 12:46:20</t>
  </si>
  <si>
    <t>06-02-2023 12:49:20</t>
  </si>
  <si>
    <t>06-02-2023 12:52:20</t>
  </si>
  <si>
    <t>06-02-2023 12:55:20</t>
  </si>
  <si>
    <t>06-02-2023 12:58:23</t>
  </si>
  <si>
    <t>06-02-2023 13:01:23</t>
  </si>
  <si>
    <t>06-02-2023 13:04:23</t>
  </si>
  <si>
    <t>06-02-2023 13:07:23</t>
  </si>
  <si>
    <t>06-02-2023 13:10:24</t>
  </si>
  <si>
    <t>06-02-2023 13:13:26</t>
  </si>
  <si>
    <t>06-02-2023 13:16:29</t>
  </si>
  <si>
    <t>06-02-2023 13:19:32</t>
  </si>
  <si>
    <t>06-02-2023 13:22:32</t>
  </si>
  <si>
    <t>06-02-2023 13:25:32</t>
  </si>
  <si>
    <t>06-02-2023 13:28:32</t>
  </si>
  <si>
    <t>06-02-2023 13:31:32</t>
  </si>
  <si>
    <t>06-02-2023 13:34:34</t>
  </si>
  <si>
    <t>06-02-2023 13:37:37</t>
  </si>
  <si>
    <t>06-02-2023 13:40:39</t>
  </si>
  <si>
    <t>06-02-2023 13:43:42</t>
  </si>
  <si>
    <t>06-02-2023 13:46:46</t>
  </si>
  <si>
    <t>06-02-2023 13:49:47</t>
  </si>
  <si>
    <t>06-02-2023 13:52:50</t>
  </si>
  <si>
    <t>06-02-2023 13:55:53</t>
  </si>
  <si>
    <t>06-02-2023 13:58:56</t>
  </si>
  <si>
    <t>06-02-2023 14:01:58</t>
  </si>
  <si>
    <t>06-02-2023 14:05:01</t>
  </si>
  <si>
    <t>06-02-2023 14:08:01</t>
  </si>
  <si>
    <t>06-02-2023 14:11:02</t>
  </si>
  <si>
    <t>06-02-2023 14:14:02</t>
  </si>
  <si>
    <t>06-02-2023 14:17:02</t>
  </si>
  <si>
    <t>06-02-2023 14:20:04</t>
  </si>
  <si>
    <t>06-02-2023 14:23:09</t>
  </si>
  <si>
    <t>06-02-2023 14:26:08</t>
  </si>
  <si>
    <t>06-02-2023 14:29:09</t>
  </si>
  <si>
    <t>06-02-2023 14:32:10</t>
  </si>
  <si>
    <t>06-02-2023 14:35:11</t>
  </si>
  <si>
    <t>06-02-2023 14:38:12</t>
  </si>
  <si>
    <t>06-02-2023 14:41:14</t>
  </si>
  <si>
    <t>06-02-2023 14:44:17</t>
  </si>
  <si>
    <t>06-02-2023 14:47:20</t>
  </si>
  <si>
    <t>06-02-2023 14:50:20</t>
  </si>
  <si>
    <t>06-02-2023 14:53:20</t>
  </si>
  <si>
    <t>06-02-2023 14:56:21</t>
  </si>
  <si>
    <t>06-02-2023 14:59:21</t>
  </si>
  <si>
    <t>06-02-2023 15:02:24</t>
  </si>
  <si>
    <t>06-02-2023 15:05:26</t>
  </si>
  <si>
    <t>06-02-2023 15:08:26</t>
  </si>
  <si>
    <t>06-02-2023 15:11:26</t>
  </si>
  <si>
    <t>06-02-2023 15:14:26</t>
  </si>
  <si>
    <t>06-02-2023 15:17:27</t>
  </si>
  <si>
    <t>06-02-2023 15:20:29</t>
  </si>
  <si>
    <t>06-02-2023 15:23:32</t>
  </si>
  <si>
    <t>06-02-2023 15:26:34</t>
  </si>
  <si>
    <t>06-02-2023 15:29:32</t>
  </si>
  <si>
    <t>06-02-2023 15:32:32</t>
  </si>
  <si>
    <t>06-02-2023 15:35:35</t>
  </si>
  <si>
    <t>06-02-2023 15:38:35</t>
  </si>
  <si>
    <t>06-02-2023 15:41:35</t>
  </si>
  <si>
    <t>06-02-2023 15:44:37</t>
  </si>
  <si>
    <t>06-02-2023 15:47:40</t>
  </si>
  <si>
    <t>06-02-2023 15:50:42</t>
  </si>
  <si>
    <t>06-02-2023 15:53:45</t>
  </si>
  <si>
    <t>06-02-2023 15:56:47</t>
  </si>
  <si>
    <t>06-02-2023 15:59:47</t>
  </si>
  <si>
    <t>06-02-2023 16:02:50</t>
  </si>
  <si>
    <t>06-02-2023 16:05:53</t>
  </si>
  <si>
    <t>06-02-2023 16:08:55</t>
  </si>
  <si>
    <t>06-02-2023 16:11:57</t>
  </si>
  <si>
    <t>06-02-2023 16:15:00</t>
  </si>
  <si>
    <t>06-02-2023 16:18:01</t>
  </si>
  <si>
    <t>06-02-2023 16:21:02</t>
  </si>
  <si>
    <t>06-02-2023 16:24:02</t>
  </si>
  <si>
    <t>06-02-2023 16:27:04</t>
  </si>
  <si>
    <t>06-02-2023 16:30:05</t>
  </si>
  <si>
    <t>06-02-2023 16:33:07</t>
  </si>
  <si>
    <t>06-02-2023 16:36:08</t>
  </si>
  <si>
    <t>06-02-2023 16:39:08</t>
  </si>
  <si>
    <t>06-02-2023 16:42:09</t>
  </si>
  <si>
    <t>06-02-2023 16:45:11</t>
  </si>
  <si>
    <t>06-02-2023 16:48:11</t>
  </si>
  <si>
    <t>06-02-2023 16:51:14</t>
  </si>
  <si>
    <t>06-02-2023 16:54:16</t>
  </si>
  <si>
    <t>06-02-2023 16:57:17</t>
  </si>
  <si>
    <t>06-02-2023 17:00:19</t>
  </si>
  <si>
    <t>06-02-2023 17:03:21</t>
  </si>
  <si>
    <t>06-02-2023 17:06:22</t>
  </si>
  <si>
    <t>06-02-2023 17:09:24</t>
  </si>
  <si>
    <t>06-02-2023 17:12:26</t>
  </si>
  <si>
    <t>06-02-2023 17:15:29</t>
  </si>
  <si>
    <t>06-02-2023 17:18:29</t>
  </si>
  <si>
    <t>06-02-2023 17:22:35</t>
  </si>
  <si>
    <t>06-02-2023 17:24:30</t>
  </si>
  <si>
    <t>06-02-2023 17:27:33</t>
  </si>
  <si>
    <t>06-02-2023 17:30:35</t>
  </si>
  <si>
    <t>06-02-2023 17:31:44</t>
  </si>
  <si>
    <t>06-02-2023 17:34:47</t>
  </si>
  <si>
    <t>06-02-2023 17:37:49</t>
  </si>
  <si>
    <t>06-02-2023 17:40:52</t>
  </si>
  <si>
    <t>06-02-2023 17:43:55</t>
  </si>
  <si>
    <t>06-02-2023 17:46:57</t>
  </si>
  <si>
    <t>06-02-2023 17:50:00</t>
  </si>
  <si>
    <t>06-02-2023 17:53:02</t>
  </si>
  <si>
    <t>06-02-2023 17:54:29</t>
  </si>
  <si>
    <t>06-02-2023 17:57:32</t>
  </si>
  <si>
    <t>06-02-2023 18:00:35</t>
  </si>
  <si>
    <t>06-02-2023 18:03:37</t>
  </si>
  <si>
    <t>06-02-2023 18:06:40</t>
  </si>
  <si>
    <t>06-02-2023 18:09:42</t>
  </si>
  <si>
    <t>06-02-2023 18:12:45</t>
  </si>
  <si>
    <t>06-02-2023 18:15:50</t>
  </si>
  <si>
    <t>06-02-2023 18:18:51</t>
  </si>
  <si>
    <t>06-02-2023 18:21:54</t>
  </si>
  <si>
    <t>06-02-2023 18:24:56</t>
  </si>
  <si>
    <t>06-02-2023 18:28:00</t>
  </si>
  <si>
    <t>06-02-2023 18:31:02</t>
  </si>
  <si>
    <t>06-02-2023 18:34:02</t>
  </si>
  <si>
    <t>06-02-2023 18:37:05</t>
  </si>
  <si>
    <t>06-02-2023 18:40:08</t>
  </si>
  <si>
    <t>06-02-2023 18:43:10</t>
  </si>
  <si>
    <t>IAQ BSEC2</t>
  </si>
  <si>
    <t>min</t>
  </si>
  <si>
    <t>max</t>
  </si>
  <si>
    <t>hum score</t>
  </si>
  <si>
    <t>gas score</t>
  </si>
  <si>
    <t>Вычисление с учетом относительной влажности</t>
  </si>
  <si>
    <t>Вычисление без учета влажности map</t>
  </si>
  <si>
    <t>Абсолютная влажность</t>
  </si>
  <si>
    <t>Компенсированный GAS</t>
  </si>
  <si>
    <t>Вычисление с учетом абсолютной влажности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</si>
</sst>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  <family val="2"/>
      <charset val="1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2" fontId="1" fillId="2" borderId="0" xfId="0" applyNumberFormat="1" applyFont="1" applyFill="1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9" fontId="3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1" fillId="5" borderId="0" xfId="0" applyFont="1" applyFill="1"/>
    <xf numFmtId="49" fontId="3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1"/>
          <c:tx>
            <c:v>BSEC2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Данные!$K$5:$K$422</c:f>
              <c:numCache>
                <c:formatCode>0.00</c:formatCode>
                <c:ptCount val="418"/>
                <c:pt idx="0">
                  <c:v>130.88300000000001</c:v>
                </c:pt>
                <c:pt idx="1">
                  <c:v>135.43600000000001</c:v>
                </c:pt>
                <c:pt idx="2">
                  <c:v>137.971</c:v>
                </c:pt>
                <c:pt idx="3">
                  <c:v>141.39500000000001</c:v>
                </c:pt>
                <c:pt idx="4">
                  <c:v>144.1</c:v>
                </c:pt>
                <c:pt idx="5">
                  <c:v>145.489</c:v>
                </c:pt>
                <c:pt idx="6">
                  <c:v>146.94999999999999</c:v>
                </c:pt>
                <c:pt idx="7">
                  <c:v>147.55699999999999</c:v>
                </c:pt>
                <c:pt idx="8">
                  <c:v>146.072</c:v>
                </c:pt>
                <c:pt idx="9">
                  <c:v>147.48099999999999</c:v>
                </c:pt>
                <c:pt idx="10">
                  <c:v>157.03800000000001</c:v>
                </c:pt>
                <c:pt idx="11">
                  <c:v>163.31200000000001</c:v>
                </c:pt>
                <c:pt idx="12">
                  <c:v>164.983</c:v>
                </c:pt>
                <c:pt idx="13">
                  <c:v>169.52500000000001</c:v>
                </c:pt>
                <c:pt idx="14">
                  <c:v>172.06899999999999</c:v>
                </c:pt>
                <c:pt idx="15">
                  <c:v>144.72399999999999</c:v>
                </c:pt>
                <c:pt idx="16">
                  <c:v>139.232</c:v>
                </c:pt>
                <c:pt idx="17">
                  <c:v>139.68899999999999</c:v>
                </c:pt>
                <c:pt idx="18">
                  <c:v>139.815</c:v>
                </c:pt>
                <c:pt idx="19">
                  <c:v>138.77099999999999</c:v>
                </c:pt>
                <c:pt idx="20">
                  <c:v>136.995</c:v>
                </c:pt>
                <c:pt idx="21">
                  <c:v>134.99700000000001</c:v>
                </c:pt>
                <c:pt idx="22">
                  <c:v>131.88300000000001</c:v>
                </c:pt>
                <c:pt idx="23">
                  <c:v>128.93899999999999</c:v>
                </c:pt>
                <c:pt idx="24">
                  <c:v>124.9</c:v>
                </c:pt>
                <c:pt idx="25">
                  <c:v>122.568</c:v>
                </c:pt>
                <c:pt idx="26">
                  <c:v>118.276</c:v>
                </c:pt>
                <c:pt idx="27">
                  <c:v>116.45099999999999</c:v>
                </c:pt>
                <c:pt idx="28">
                  <c:v>113.697</c:v>
                </c:pt>
                <c:pt idx="29">
                  <c:v>109.446</c:v>
                </c:pt>
                <c:pt idx="30">
                  <c:v>107.69799999999999</c:v>
                </c:pt>
                <c:pt idx="31">
                  <c:v>104.71299999999999</c:v>
                </c:pt>
                <c:pt idx="32">
                  <c:v>101.009</c:v>
                </c:pt>
                <c:pt idx="33">
                  <c:v>100.01</c:v>
                </c:pt>
                <c:pt idx="34">
                  <c:v>97.580299999999994</c:v>
                </c:pt>
                <c:pt idx="35">
                  <c:v>93.546000000000006</c:v>
                </c:pt>
                <c:pt idx="36">
                  <c:v>90.814400000000006</c:v>
                </c:pt>
                <c:pt idx="37">
                  <c:v>87.607200000000006</c:v>
                </c:pt>
                <c:pt idx="38">
                  <c:v>84.6524</c:v>
                </c:pt>
                <c:pt idx="39">
                  <c:v>83.684799999999996</c:v>
                </c:pt>
                <c:pt idx="40">
                  <c:v>82.375100000000003</c:v>
                </c:pt>
                <c:pt idx="41">
                  <c:v>81.085700000000003</c:v>
                </c:pt>
                <c:pt idx="42">
                  <c:v>77.846699999999998</c:v>
                </c:pt>
                <c:pt idx="43">
                  <c:v>77.104200000000006</c:v>
                </c:pt>
                <c:pt idx="44">
                  <c:v>74.636899999999997</c:v>
                </c:pt>
                <c:pt idx="45">
                  <c:v>76.242500000000007</c:v>
                </c:pt>
                <c:pt idx="46">
                  <c:v>74.721400000000003</c:v>
                </c:pt>
                <c:pt idx="47">
                  <c:v>74.340199999999996</c:v>
                </c:pt>
                <c:pt idx="48">
                  <c:v>72.895399999999995</c:v>
                </c:pt>
                <c:pt idx="49">
                  <c:v>72.605000000000004</c:v>
                </c:pt>
                <c:pt idx="50">
                  <c:v>70.769099999999995</c:v>
                </c:pt>
                <c:pt idx="51">
                  <c:v>70.204800000000006</c:v>
                </c:pt>
                <c:pt idx="52">
                  <c:v>70.844700000000003</c:v>
                </c:pt>
                <c:pt idx="53">
                  <c:v>68.668499999999995</c:v>
                </c:pt>
                <c:pt idx="54">
                  <c:v>66.83</c:v>
                </c:pt>
                <c:pt idx="55">
                  <c:v>66.492699999999999</c:v>
                </c:pt>
                <c:pt idx="56">
                  <c:v>65.697100000000006</c:v>
                </c:pt>
                <c:pt idx="57">
                  <c:v>65.085999999999999</c:v>
                </c:pt>
                <c:pt idx="58">
                  <c:v>64.516900000000007</c:v>
                </c:pt>
                <c:pt idx="59">
                  <c:v>64.961299999999994</c:v>
                </c:pt>
                <c:pt idx="60">
                  <c:v>63.963000000000001</c:v>
                </c:pt>
                <c:pt idx="61">
                  <c:v>63.421999999999997</c:v>
                </c:pt>
                <c:pt idx="62">
                  <c:v>62.930100000000003</c:v>
                </c:pt>
                <c:pt idx="63">
                  <c:v>61.594200000000001</c:v>
                </c:pt>
                <c:pt idx="64">
                  <c:v>60.458300000000001</c:v>
                </c:pt>
                <c:pt idx="65">
                  <c:v>61.247700000000002</c:v>
                </c:pt>
                <c:pt idx="66">
                  <c:v>60.762</c:v>
                </c:pt>
                <c:pt idx="67">
                  <c:v>59.892600000000002</c:v>
                </c:pt>
                <c:pt idx="68">
                  <c:v>59.293700000000001</c:v>
                </c:pt>
                <c:pt idx="69">
                  <c:v>57.564799999999998</c:v>
                </c:pt>
                <c:pt idx="70">
                  <c:v>56.844799999999999</c:v>
                </c:pt>
                <c:pt idx="71">
                  <c:v>56.4529</c:v>
                </c:pt>
                <c:pt idx="72">
                  <c:v>55.867199999999997</c:v>
                </c:pt>
                <c:pt idx="73">
                  <c:v>55.051699999999997</c:v>
                </c:pt>
                <c:pt idx="74">
                  <c:v>54.340499999999999</c:v>
                </c:pt>
                <c:pt idx="75">
                  <c:v>57.778399999999998</c:v>
                </c:pt>
                <c:pt idx="76">
                  <c:v>54.010599999999997</c:v>
                </c:pt>
                <c:pt idx="77">
                  <c:v>52.564</c:v>
                </c:pt>
                <c:pt idx="78">
                  <c:v>51.494599999999998</c:v>
                </c:pt>
                <c:pt idx="79">
                  <c:v>51.008899999999997</c:v>
                </c:pt>
                <c:pt idx="80">
                  <c:v>50.170099999999998</c:v>
                </c:pt>
                <c:pt idx="81">
                  <c:v>50.795299999999997</c:v>
                </c:pt>
                <c:pt idx="82">
                  <c:v>50</c:v>
                </c:pt>
                <c:pt idx="83">
                  <c:v>50.626600000000003</c:v>
                </c:pt>
                <c:pt idx="84">
                  <c:v>50</c:v>
                </c:pt>
                <c:pt idx="85">
                  <c:v>51.454300000000003</c:v>
                </c:pt>
                <c:pt idx="86">
                  <c:v>51.043599999999998</c:v>
                </c:pt>
                <c:pt idx="87">
                  <c:v>51.321100000000001</c:v>
                </c:pt>
                <c:pt idx="88">
                  <c:v>50.560899999999997</c:v>
                </c:pt>
                <c:pt idx="89">
                  <c:v>51.107799999999997</c:v>
                </c:pt>
                <c:pt idx="90">
                  <c:v>51.158799999999999</c:v>
                </c:pt>
                <c:pt idx="91">
                  <c:v>51.4377</c:v>
                </c:pt>
                <c:pt idx="92">
                  <c:v>50.196300000000001</c:v>
                </c:pt>
                <c:pt idx="93">
                  <c:v>50.694899999999997</c:v>
                </c:pt>
                <c:pt idx="94">
                  <c:v>51.628500000000003</c:v>
                </c:pt>
                <c:pt idx="95">
                  <c:v>50.046500000000002</c:v>
                </c:pt>
                <c:pt idx="96">
                  <c:v>51.725200000000001</c:v>
                </c:pt>
                <c:pt idx="97">
                  <c:v>51.094200000000001</c:v>
                </c:pt>
                <c:pt idx="98">
                  <c:v>51.709699999999998</c:v>
                </c:pt>
                <c:pt idx="99">
                  <c:v>50.442100000000003</c:v>
                </c:pt>
                <c:pt idx="100">
                  <c:v>50.7547</c:v>
                </c:pt>
                <c:pt idx="101">
                  <c:v>52.034799999999997</c:v>
                </c:pt>
                <c:pt idx="102">
                  <c:v>52.150700000000001</c:v>
                </c:pt>
                <c:pt idx="103">
                  <c:v>51.321899999999999</c:v>
                </c:pt>
                <c:pt idx="104">
                  <c:v>51.249200000000002</c:v>
                </c:pt>
                <c:pt idx="105">
                  <c:v>50.3048</c:v>
                </c:pt>
                <c:pt idx="106">
                  <c:v>50.9086</c:v>
                </c:pt>
                <c:pt idx="107">
                  <c:v>51.140999999999998</c:v>
                </c:pt>
                <c:pt idx="108">
                  <c:v>51.9315</c:v>
                </c:pt>
                <c:pt idx="109">
                  <c:v>51.201900000000002</c:v>
                </c:pt>
                <c:pt idx="110">
                  <c:v>52.036299999999997</c:v>
                </c:pt>
                <c:pt idx="111">
                  <c:v>52.038899999999998</c:v>
                </c:pt>
                <c:pt idx="112">
                  <c:v>50.471299999999999</c:v>
                </c:pt>
                <c:pt idx="113">
                  <c:v>50.766500000000001</c:v>
                </c:pt>
                <c:pt idx="114">
                  <c:v>51.792400000000001</c:v>
                </c:pt>
                <c:pt idx="115">
                  <c:v>52.162500000000001</c:v>
                </c:pt>
                <c:pt idx="116">
                  <c:v>53.901400000000002</c:v>
                </c:pt>
                <c:pt idx="117">
                  <c:v>54.293999999999997</c:v>
                </c:pt>
                <c:pt idx="118">
                  <c:v>55.140999999999998</c:v>
                </c:pt>
                <c:pt idx="119">
                  <c:v>55.292999999999999</c:v>
                </c:pt>
                <c:pt idx="120">
                  <c:v>55.256500000000003</c:v>
                </c:pt>
                <c:pt idx="121">
                  <c:v>55.067500000000003</c:v>
                </c:pt>
                <c:pt idx="122">
                  <c:v>55.607799999999997</c:v>
                </c:pt>
                <c:pt idx="123">
                  <c:v>54.016500000000001</c:v>
                </c:pt>
                <c:pt idx="124">
                  <c:v>54.6</c:v>
                </c:pt>
                <c:pt idx="125">
                  <c:v>52.996499999999997</c:v>
                </c:pt>
                <c:pt idx="126">
                  <c:v>52.049199999999999</c:v>
                </c:pt>
                <c:pt idx="127">
                  <c:v>50.773499999999999</c:v>
                </c:pt>
                <c:pt idx="128">
                  <c:v>50.125799999999998</c:v>
                </c:pt>
                <c:pt idx="129">
                  <c:v>50</c:v>
                </c:pt>
                <c:pt idx="130">
                  <c:v>50.444699999999997</c:v>
                </c:pt>
                <c:pt idx="131">
                  <c:v>50.4255</c:v>
                </c:pt>
                <c:pt idx="132">
                  <c:v>50.994199999999999</c:v>
                </c:pt>
                <c:pt idx="133">
                  <c:v>50.521099999999997</c:v>
                </c:pt>
                <c:pt idx="134">
                  <c:v>50.380800000000001</c:v>
                </c:pt>
                <c:pt idx="135">
                  <c:v>50.3307</c:v>
                </c:pt>
                <c:pt idx="136">
                  <c:v>50</c:v>
                </c:pt>
                <c:pt idx="137">
                  <c:v>52.8386</c:v>
                </c:pt>
                <c:pt idx="138">
                  <c:v>54.836100000000002</c:v>
                </c:pt>
                <c:pt idx="139">
                  <c:v>54.214700000000001</c:v>
                </c:pt>
                <c:pt idx="140">
                  <c:v>53.305399999999999</c:v>
                </c:pt>
                <c:pt idx="141">
                  <c:v>53.1785</c:v>
                </c:pt>
                <c:pt idx="142">
                  <c:v>53.172899999999998</c:v>
                </c:pt>
                <c:pt idx="143">
                  <c:v>52.656999999999996</c:v>
                </c:pt>
                <c:pt idx="144">
                  <c:v>53.705800000000004</c:v>
                </c:pt>
                <c:pt idx="145">
                  <c:v>53.539400000000001</c:v>
                </c:pt>
                <c:pt idx="146">
                  <c:v>53.058199999999999</c:v>
                </c:pt>
                <c:pt idx="147">
                  <c:v>53.276600000000002</c:v>
                </c:pt>
                <c:pt idx="148">
                  <c:v>53.6755</c:v>
                </c:pt>
                <c:pt idx="149">
                  <c:v>54.176299999999998</c:v>
                </c:pt>
                <c:pt idx="150">
                  <c:v>53.942700000000002</c:v>
                </c:pt>
                <c:pt idx="151">
                  <c:v>54.469000000000001</c:v>
                </c:pt>
                <c:pt idx="152">
                  <c:v>53.948599999999999</c:v>
                </c:pt>
                <c:pt idx="153">
                  <c:v>54.813600000000001</c:v>
                </c:pt>
                <c:pt idx="154">
                  <c:v>55.012900000000002</c:v>
                </c:pt>
                <c:pt idx="155">
                  <c:v>56.779499999999999</c:v>
                </c:pt>
                <c:pt idx="156">
                  <c:v>56.790500000000002</c:v>
                </c:pt>
                <c:pt idx="157">
                  <c:v>56.261699999999998</c:v>
                </c:pt>
                <c:pt idx="158">
                  <c:v>55.058700000000002</c:v>
                </c:pt>
                <c:pt idx="159">
                  <c:v>55.338799999999999</c:v>
                </c:pt>
                <c:pt idx="160">
                  <c:v>53.306100000000001</c:v>
                </c:pt>
                <c:pt idx="161">
                  <c:v>53.406199999999998</c:v>
                </c:pt>
                <c:pt idx="162">
                  <c:v>71.223699999999994</c:v>
                </c:pt>
                <c:pt idx="163">
                  <c:v>67.012699999999995</c:v>
                </c:pt>
                <c:pt idx="164">
                  <c:v>51.286099999999998</c:v>
                </c:pt>
                <c:pt idx="165">
                  <c:v>50.7742</c:v>
                </c:pt>
                <c:pt idx="166">
                  <c:v>51.614100000000001</c:v>
                </c:pt>
                <c:pt idx="167">
                  <c:v>54.545000000000002</c:v>
                </c:pt>
                <c:pt idx="168">
                  <c:v>64.615499999999997</c:v>
                </c:pt>
                <c:pt idx="169">
                  <c:v>63.706499999999998</c:v>
                </c:pt>
                <c:pt idx="170">
                  <c:v>64.236500000000007</c:v>
                </c:pt>
                <c:pt idx="171">
                  <c:v>63.845700000000001</c:v>
                </c:pt>
                <c:pt idx="172">
                  <c:v>63.767099999999999</c:v>
                </c:pt>
                <c:pt idx="173">
                  <c:v>63.587299999999999</c:v>
                </c:pt>
                <c:pt idx="174">
                  <c:v>69.772300000000001</c:v>
                </c:pt>
                <c:pt idx="175">
                  <c:v>87.081000000000003</c:v>
                </c:pt>
                <c:pt idx="176">
                  <c:v>107.762</c:v>
                </c:pt>
                <c:pt idx="177">
                  <c:v>164.82499999999999</c:v>
                </c:pt>
                <c:pt idx="178">
                  <c:v>185.73500000000001</c:v>
                </c:pt>
                <c:pt idx="179">
                  <c:v>159.08000000000001</c:v>
                </c:pt>
                <c:pt idx="180">
                  <c:v>151.613</c:v>
                </c:pt>
                <c:pt idx="181">
                  <c:v>149.44900000000001</c:v>
                </c:pt>
                <c:pt idx="182">
                  <c:v>146.86500000000001</c:v>
                </c:pt>
                <c:pt idx="183">
                  <c:v>144.059</c:v>
                </c:pt>
                <c:pt idx="184">
                  <c:v>143.876</c:v>
                </c:pt>
                <c:pt idx="185">
                  <c:v>139.90299999999999</c:v>
                </c:pt>
                <c:pt idx="186">
                  <c:v>137.51</c:v>
                </c:pt>
                <c:pt idx="187">
                  <c:v>134.93899999999999</c:v>
                </c:pt>
                <c:pt idx="188">
                  <c:v>131.95500000000001</c:v>
                </c:pt>
                <c:pt idx="189">
                  <c:v>130.54400000000001</c:v>
                </c:pt>
                <c:pt idx="190">
                  <c:v>128.82599999999999</c:v>
                </c:pt>
                <c:pt idx="191">
                  <c:v>125.962</c:v>
                </c:pt>
                <c:pt idx="192">
                  <c:v>121.17400000000001</c:v>
                </c:pt>
                <c:pt idx="193">
                  <c:v>118.402</c:v>
                </c:pt>
                <c:pt idx="194">
                  <c:v>114.782</c:v>
                </c:pt>
                <c:pt idx="195">
                  <c:v>111.938</c:v>
                </c:pt>
                <c:pt idx="196">
                  <c:v>109.072</c:v>
                </c:pt>
                <c:pt idx="197">
                  <c:v>105.667</c:v>
                </c:pt>
                <c:pt idx="198">
                  <c:v>101.899</c:v>
                </c:pt>
                <c:pt idx="199">
                  <c:v>100.666</c:v>
                </c:pt>
                <c:pt idx="200">
                  <c:v>96.791300000000007</c:v>
                </c:pt>
                <c:pt idx="201">
                  <c:v>94.859800000000007</c:v>
                </c:pt>
                <c:pt idx="202">
                  <c:v>92.411600000000007</c:v>
                </c:pt>
                <c:pt idx="203">
                  <c:v>89.180700000000002</c:v>
                </c:pt>
                <c:pt idx="204">
                  <c:v>86.824100000000001</c:v>
                </c:pt>
                <c:pt idx="205">
                  <c:v>84.573800000000006</c:v>
                </c:pt>
                <c:pt idx="206">
                  <c:v>81.676100000000005</c:v>
                </c:pt>
                <c:pt idx="207">
                  <c:v>80.088899999999995</c:v>
                </c:pt>
                <c:pt idx="208">
                  <c:v>76.286799999999999</c:v>
                </c:pt>
                <c:pt idx="209">
                  <c:v>76.357299999999995</c:v>
                </c:pt>
                <c:pt idx="210">
                  <c:v>72.535600000000002</c:v>
                </c:pt>
                <c:pt idx="211">
                  <c:v>71.574299999999994</c:v>
                </c:pt>
                <c:pt idx="212">
                  <c:v>69.878600000000006</c:v>
                </c:pt>
                <c:pt idx="213">
                  <c:v>67.521199999999993</c:v>
                </c:pt>
                <c:pt idx="214">
                  <c:v>65.506699999999995</c:v>
                </c:pt>
                <c:pt idx="215">
                  <c:v>64.168899999999994</c:v>
                </c:pt>
                <c:pt idx="216">
                  <c:v>62.059600000000003</c:v>
                </c:pt>
                <c:pt idx="217">
                  <c:v>60.622900000000001</c:v>
                </c:pt>
                <c:pt idx="218">
                  <c:v>59.502899999999997</c:v>
                </c:pt>
                <c:pt idx="219">
                  <c:v>58.522799999999997</c:v>
                </c:pt>
                <c:pt idx="220">
                  <c:v>56.7363</c:v>
                </c:pt>
                <c:pt idx="221">
                  <c:v>55.096699999999998</c:v>
                </c:pt>
                <c:pt idx="222">
                  <c:v>53.764899999999997</c:v>
                </c:pt>
                <c:pt idx="223">
                  <c:v>52.538200000000003</c:v>
                </c:pt>
                <c:pt idx="224">
                  <c:v>51.6629</c:v>
                </c:pt>
                <c:pt idx="225">
                  <c:v>51.294600000000003</c:v>
                </c:pt>
                <c:pt idx="226">
                  <c:v>50.211799999999997</c:v>
                </c:pt>
                <c:pt idx="227">
                  <c:v>50.634700000000002</c:v>
                </c:pt>
                <c:pt idx="228">
                  <c:v>50.351300000000002</c:v>
                </c:pt>
                <c:pt idx="229">
                  <c:v>50.503399999999999</c:v>
                </c:pt>
                <c:pt idx="230">
                  <c:v>50.422499999999999</c:v>
                </c:pt>
                <c:pt idx="231">
                  <c:v>50.157200000000003</c:v>
                </c:pt>
                <c:pt idx="232">
                  <c:v>51.018500000000003</c:v>
                </c:pt>
                <c:pt idx="233">
                  <c:v>50.494100000000003</c:v>
                </c:pt>
                <c:pt idx="234">
                  <c:v>50</c:v>
                </c:pt>
                <c:pt idx="235">
                  <c:v>50</c:v>
                </c:pt>
                <c:pt idx="236">
                  <c:v>50.473799999999997</c:v>
                </c:pt>
                <c:pt idx="237">
                  <c:v>51.34</c:v>
                </c:pt>
                <c:pt idx="238">
                  <c:v>50.956200000000003</c:v>
                </c:pt>
                <c:pt idx="239">
                  <c:v>51.084200000000003</c:v>
                </c:pt>
                <c:pt idx="240">
                  <c:v>51.087200000000003</c:v>
                </c:pt>
                <c:pt idx="241">
                  <c:v>50.871299999999998</c:v>
                </c:pt>
                <c:pt idx="242">
                  <c:v>51.470199999999998</c:v>
                </c:pt>
                <c:pt idx="243">
                  <c:v>51.214100000000002</c:v>
                </c:pt>
                <c:pt idx="244">
                  <c:v>51.588999999999999</c:v>
                </c:pt>
                <c:pt idx="245">
                  <c:v>50.804900000000004</c:v>
                </c:pt>
                <c:pt idx="246">
                  <c:v>50.8414</c:v>
                </c:pt>
                <c:pt idx="247">
                  <c:v>51.085299999999997</c:v>
                </c:pt>
                <c:pt idx="248">
                  <c:v>50.636200000000002</c:v>
                </c:pt>
                <c:pt idx="249">
                  <c:v>51.470999999999997</c:v>
                </c:pt>
                <c:pt idx="250">
                  <c:v>51.933399999999999</c:v>
                </c:pt>
                <c:pt idx="251">
                  <c:v>51.131399999999999</c:v>
                </c:pt>
                <c:pt idx="252">
                  <c:v>51.163899999999998</c:v>
                </c:pt>
                <c:pt idx="253">
                  <c:v>50.485300000000002</c:v>
                </c:pt>
                <c:pt idx="254">
                  <c:v>50.8949</c:v>
                </c:pt>
                <c:pt idx="255">
                  <c:v>51.804200000000002</c:v>
                </c:pt>
                <c:pt idx="256">
                  <c:v>51.558399999999999</c:v>
                </c:pt>
                <c:pt idx="257">
                  <c:v>51.162399999999998</c:v>
                </c:pt>
                <c:pt idx="258">
                  <c:v>51.0244</c:v>
                </c:pt>
                <c:pt idx="259">
                  <c:v>51.64</c:v>
                </c:pt>
                <c:pt idx="260">
                  <c:v>52.135599999999997</c:v>
                </c:pt>
                <c:pt idx="261">
                  <c:v>50.758699999999997</c:v>
                </c:pt>
                <c:pt idx="262">
                  <c:v>51.560299999999998</c:v>
                </c:pt>
                <c:pt idx="263">
                  <c:v>51.033700000000003</c:v>
                </c:pt>
                <c:pt idx="264">
                  <c:v>50.3598</c:v>
                </c:pt>
                <c:pt idx="265">
                  <c:v>51.3994</c:v>
                </c:pt>
                <c:pt idx="266">
                  <c:v>52.274299999999997</c:v>
                </c:pt>
                <c:pt idx="267">
                  <c:v>51.453600000000002</c:v>
                </c:pt>
                <c:pt idx="268">
                  <c:v>51.774299999999997</c:v>
                </c:pt>
                <c:pt idx="269">
                  <c:v>51.7149</c:v>
                </c:pt>
                <c:pt idx="270">
                  <c:v>51.4193</c:v>
                </c:pt>
                <c:pt idx="271">
                  <c:v>51.990200000000002</c:v>
                </c:pt>
                <c:pt idx="272">
                  <c:v>52.332999999999998</c:v>
                </c:pt>
                <c:pt idx="273">
                  <c:v>56.6691</c:v>
                </c:pt>
                <c:pt idx="274">
                  <c:v>53.856699999999996</c:v>
                </c:pt>
                <c:pt idx="275">
                  <c:v>52.937100000000001</c:v>
                </c:pt>
                <c:pt idx="276">
                  <c:v>52.491300000000003</c:v>
                </c:pt>
                <c:pt idx="277">
                  <c:v>53.158900000000003</c:v>
                </c:pt>
                <c:pt idx="278">
                  <c:v>53.782200000000003</c:v>
                </c:pt>
                <c:pt idx="279">
                  <c:v>53.475900000000003</c:v>
                </c:pt>
                <c:pt idx="280">
                  <c:v>54.222099999999998</c:v>
                </c:pt>
                <c:pt idx="281">
                  <c:v>53.344900000000003</c:v>
                </c:pt>
                <c:pt idx="282">
                  <c:v>55.628799999999998</c:v>
                </c:pt>
                <c:pt idx="283">
                  <c:v>54.101799999999997</c:v>
                </c:pt>
                <c:pt idx="284">
                  <c:v>54.2988</c:v>
                </c:pt>
                <c:pt idx="285">
                  <c:v>55.418100000000003</c:v>
                </c:pt>
                <c:pt idx="286">
                  <c:v>55.5351</c:v>
                </c:pt>
                <c:pt idx="287">
                  <c:v>54.890799999999999</c:v>
                </c:pt>
                <c:pt idx="288">
                  <c:v>55.357599999999998</c:v>
                </c:pt>
                <c:pt idx="289">
                  <c:v>56.560299999999998</c:v>
                </c:pt>
                <c:pt idx="290">
                  <c:v>55.475999999999999</c:v>
                </c:pt>
                <c:pt idx="291">
                  <c:v>56.132199999999997</c:v>
                </c:pt>
                <c:pt idx="292">
                  <c:v>56.3123</c:v>
                </c:pt>
                <c:pt idx="293">
                  <c:v>57.101599999999998</c:v>
                </c:pt>
                <c:pt idx="294">
                  <c:v>56.4315</c:v>
                </c:pt>
                <c:pt idx="295">
                  <c:v>55.7639</c:v>
                </c:pt>
                <c:pt idx="296">
                  <c:v>56.6053</c:v>
                </c:pt>
                <c:pt idx="297">
                  <c:v>55.251300000000001</c:v>
                </c:pt>
                <c:pt idx="298">
                  <c:v>55.191499999999998</c:v>
                </c:pt>
                <c:pt idx="299">
                  <c:v>56.342199999999998</c:v>
                </c:pt>
                <c:pt idx="300">
                  <c:v>56.055799999999998</c:v>
                </c:pt>
                <c:pt idx="301">
                  <c:v>55.5901</c:v>
                </c:pt>
                <c:pt idx="302">
                  <c:v>55.863500000000002</c:v>
                </c:pt>
                <c:pt idx="303">
                  <c:v>56.2547</c:v>
                </c:pt>
                <c:pt idx="304">
                  <c:v>56.685400000000001</c:v>
                </c:pt>
                <c:pt idx="305">
                  <c:v>57.532699999999998</c:v>
                </c:pt>
                <c:pt idx="306">
                  <c:v>57.060699999999997</c:v>
                </c:pt>
                <c:pt idx="307">
                  <c:v>57.148499999999999</c:v>
                </c:pt>
                <c:pt idx="308">
                  <c:v>57.278799999999997</c:v>
                </c:pt>
                <c:pt idx="309">
                  <c:v>56.029600000000002</c:v>
                </c:pt>
                <c:pt idx="310">
                  <c:v>57.8718</c:v>
                </c:pt>
                <c:pt idx="311">
                  <c:v>58.2774</c:v>
                </c:pt>
                <c:pt idx="312">
                  <c:v>56.605699999999999</c:v>
                </c:pt>
                <c:pt idx="313">
                  <c:v>58.904699999999998</c:v>
                </c:pt>
                <c:pt idx="314">
                  <c:v>57.847099999999998</c:v>
                </c:pt>
                <c:pt idx="315">
                  <c:v>57.6389</c:v>
                </c:pt>
                <c:pt idx="316">
                  <c:v>58.038600000000002</c:v>
                </c:pt>
                <c:pt idx="317">
                  <c:v>57.261099999999999</c:v>
                </c:pt>
                <c:pt idx="318">
                  <c:v>57.727899999999998</c:v>
                </c:pt>
                <c:pt idx="319">
                  <c:v>56.972799999999999</c:v>
                </c:pt>
                <c:pt idx="320">
                  <c:v>57.542999999999999</c:v>
                </c:pt>
                <c:pt idx="321">
                  <c:v>56.758099999999999</c:v>
                </c:pt>
                <c:pt idx="322">
                  <c:v>57.286499999999997</c:v>
                </c:pt>
                <c:pt idx="323">
                  <c:v>56.277999999999999</c:v>
                </c:pt>
                <c:pt idx="324">
                  <c:v>56.350999999999999</c:v>
                </c:pt>
                <c:pt idx="325">
                  <c:v>55.298200000000001</c:v>
                </c:pt>
                <c:pt idx="326">
                  <c:v>54.424300000000002</c:v>
                </c:pt>
                <c:pt idx="327">
                  <c:v>55.290100000000002</c:v>
                </c:pt>
                <c:pt idx="328">
                  <c:v>55.409300000000002</c:v>
                </c:pt>
                <c:pt idx="329">
                  <c:v>56.629600000000003</c:v>
                </c:pt>
                <c:pt idx="330">
                  <c:v>55.604100000000003</c:v>
                </c:pt>
                <c:pt idx="331">
                  <c:v>56.335500000000003</c:v>
                </c:pt>
                <c:pt idx="332">
                  <c:v>57.625999999999998</c:v>
                </c:pt>
                <c:pt idx="333">
                  <c:v>57.853000000000002</c:v>
                </c:pt>
                <c:pt idx="334">
                  <c:v>58.9191</c:v>
                </c:pt>
                <c:pt idx="335">
                  <c:v>59.512099999999997</c:v>
                </c:pt>
                <c:pt idx="336">
                  <c:v>59.797800000000002</c:v>
                </c:pt>
                <c:pt idx="337">
                  <c:v>60.596400000000003</c:v>
                </c:pt>
                <c:pt idx="338">
                  <c:v>60.145400000000002</c:v>
                </c:pt>
                <c:pt idx="339">
                  <c:v>60.513300000000001</c:v>
                </c:pt>
                <c:pt idx="340">
                  <c:v>60.436199999999999</c:v>
                </c:pt>
                <c:pt idx="341">
                  <c:v>61.7057</c:v>
                </c:pt>
                <c:pt idx="342">
                  <c:v>62.5762</c:v>
                </c:pt>
                <c:pt idx="343">
                  <c:v>62.318199999999997</c:v>
                </c:pt>
                <c:pt idx="344">
                  <c:v>62.638199999999998</c:v>
                </c:pt>
                <c:pt idx="345">
                  <c:v>63.313499999999998</c:v>
                </c:pt>
                <c:pt idx="346">
                  <c:v>62.947099999999999</c:v>
                </c:pt>
                <c:pt idx="347">
                  <c:v>64.345699999999994</c:v>
                </c:pt>
                <c:pt idx="348">
                  <c:v>66.206400000000002</c:v>
                </c:pt>
                <c:pt idx="349">
                  <c:v>65.762</c:v>
                </c:pt>
                <c:pt idx="350">
                  <c:v>67.677300000000002</c:v>
                </c:pt>
                <c:pt idx="351">
                  <c:v>69.444599999999994</c:v>
                </c:pt>
                <c:pt idx="352">
                  <c:v>69.693299999999994</c:v>
                </c:pt>
                <c:pt idx="353">
                  <c:v>73.823499999999996</c:v>
                </c:pt>
                <c:pt idx="354">
                  <c:v>72.222700000000003</c:v>
                </c:pt>
                <c:pt idx="355">
                  <c:v>74.4542</c:v>
                </c:pt>
                <c:pt idx="356">
                  <c:v>74.340900000000005</c:v>
                </c:pt>
                <c:pt idx="357">
                  <c:v>75.287800000000004</c:v>
                </c:pt>
                <c:pt idx="358">
                  <c:v>75.877200000000002</c:v>
                </c:pt>
                <c:pt idx="359">
                  <c:v>74.960499999999996</c:v>
                </c:pt>
                <c:pt idx="360">
                  <c:v>75.033900000000003</c:v>
                </c:pt>
                <c:pt idx="361">
                  <c:v>74.763400000000004</c:v>
                </c:pt>
                <c:pt idx="362">
                  <c:v>74.608800000000002</c:v>
                </c:pt>
                <c:pt idx="363">
                  <c:v>75.576400000000007</c:v>
                </c:pt>
                <c:pt idx="364">
                  <c:v>75.767200000000003</c:v>
                </c:pt>
                <c:pt idx="365">
                  <c:v>74.391099999999994</c:v>
                </c:pt>
                <c:pt idx="366">
                  <c:v>73.902900000000002</c:v>
                </c:pt>
                <c:pt idx="367">
                  <c:v>73.546000000000006</c:v>
                </c:pt>
                <c:pt idx="368">
                  <c:v>72.882099999999994</c:v>
                </c:pt>
                <c:pt idx="369">
                  <c:v>73.275899999999993</c:v>
                </c:pt>
                <c:pt idx="370">
                  <c:v>71.835599999999999</c:v>
                </c:pt>
                <c:pt idx="371">
                  <c:v>71.543300000000002</c:v>
                </c:pt>
                <c:pt idx="372">
                  <c:v>70.470500000000001</c:v>
                </c:pt>
                <c:pt idx="373">
                  <c:v>70.600800000000007</c:v>
                </c:pt>
                <c:pt idx="374">
                  <c:v>69.837199999999996</c:v>
                </c:pt>
                <c:pt idx="375">
                  <c:v>69.856800000000007</c:v>
                </c:pt>
                <c:pt idx="376">
                  <c:v>69.395499999999998</c:v>
                </c:pt>
                <c:pt idx="377">
                  <c:v>69.467500000000001</c:v>
                </c:pt>
                <c:pt idx="378">
                  <c:v>69.856099999999998</c:v>
                </c:pt>
                <c:pt idx="379">
                  <c:v>69.883799999999994</c:v>
                </c:pt>
                <c:pt idx="380">
                  <c:v>69.820999999999998</c:v>
                </c:pt>
                <c:pt idx="381">
                  <c:v>68.802499999999995</c:v>
                </c:pt>
                <c:pt idx="382">
                  <c:v>68.143799999999999</c:v>
                </c:pt>
                <c:pt idx="383">
                  <c:v>66.448800000000006</c:v>
                </c:pt>
                <c:pt idx="384">
                  <c:v>66.562799999999996</c:v>
                </c:pt>
                <c:pt idx="385">
                  <c:v>66.783100000000005</c:v>
                </c:pt>
                <c:pt idx="386">
                  <c:v>64.356800000000007</c:v>
                </c:pt>
                <c:pt idx="387">
                  <c:v>64.648700000000005</c:v>
                </c:pt>
                <c:pt idx="388">
                  <c:v>63.888800000000003</c:v>
                </c:pt>
                <c:pt idx="389">
                  <c:v>63.688099999999999</c:v>
                </c:pt>
                <c:pt idx="390">
                  <c:v>62.988</c:v>
                </c:pt>
                <c:pt idx="391">
                  <c:v>61.976900000000001</c:v>
                </c:pt>
                <c:pt idx="392">
                  <c:v>61.555500000000002</c:v>
                </c:pt>
                <c:pt idx="393">
                  <c:v>100.637</c:v>
                </c:pt>
                <c:pt idx="394">
                  <c:v>202.626</c:v>
                </c:pt>
                <c:pt idx="395">
                  <c:v>170.084</c:v>
                </c:pt>
                <c:pt idx="396">
                  <c:v>152.01599999999999</c:v>
                </c:pt>
                <c:pt idx="397">
                  <c:v>136.40700000000001</c:v>
                </c:pt>
                <c:pt idx="398">
                  <c:v>123.191</c:v>
                </c:pt>
                <c:pt idx="399">
                  <c:v>114.508</c:v>
                </c:pt>
                <c:pt idx="400">
                  <c:v>102.613</c:v>
                </c:pt>
                <c:pt idx="401">
                  <c:v>96.43</c:v>
                </c:pt>
                <c:pt idx="402">
                  <c:v>92.177999999999997</c:v>
                </c:pt>
                <c:pt idx="403">
                  <c:v>90.639899999999997</c:v>
                </c:pt>
                <c:pt idx="404">
                  <c:v>90.382999999999996</c:v>
                </c:pt>
                <c:pt idx="405">
                  <c:v>85.328100000000006</c:v>
                </c:pt>
                <c:pt idx="406">
                  <c:v>83.657799999999995</c:v>
                </c:pt>
                <c:pt idx="407">
                  <c:v>81.813400000000001</c:v>
                </c:pt>
                <c:pt idx="408">
                  <c:v>79.803299999999993</c:v>
                </c:pt>
                <c:pt idx="409">
                  <c:v>78.522000000000006</c:v>
                </c:pt>
                <c:pt idx="410">
                  <c:v>76.745500000000007</c:v>
                </c:pt>
                <c:pt idx="411">
                  <c:v>73.747500000000002</c:v>
                </c:pt>
                <c:pt idx="412">
                  <c:v>74.610299999999995</c:v>
                </c:pt>
                <c:pt idx="413">
                  <c:v>72.246300000000005</c:v>
                </c:pt>
                <c:pt idx="414">
                  <c:v>70.334000000000003</c:v>
                </c:pt>
                <c:pt idx="415">
                  <c:v>68.460800000000006</c:v>
                </c:pt>
                <c:pt idx="416">
                  <c:v>68.544200000000004</c:v>
                </c:pt>
                <c:pt idx="417">
                  <c:v>65.092299999999994</c:v>
                </c:pt>
              </c:numCache>
            </c:numRef>
          </c:val>
        </c:ser>
        <c:ser>
          <c:idx val="2"/>
          <c:order val="2"/>
          <c:tx>
            <c:v>MAP (без влажн.)</c:v>
          </c:tx>
          <c:spPr>
            <a:ln>
              <a:solidFill>
                <a:srgbClr val="C0504D">
                  <a:lumMod val="75000"/>
                  <a:alpha val="67000"/>
                </a:srgbClr>
              </a:solidFill>
            </a:ln>
          </c:spPr>
          <c:marker>
            <c:symbol val="none"/>
          </c:marker>
          <c:val>
            <c:numRef>
              <c:f>Данные!$M$5:$M$422</c:f>
              <c:numCache>
                <c:formatCode>General</c:formatCode>
                <c:ptCount val="418"/>
                <c:pt idx="0">
                  <c:v>281.32894736842104</c:v>
                </c:pt>
                <c:pt idx="1">
                  <c:v>286.49736842105267</c:v>
                </c:pt>
                <c:pt idx="2">
                  <c:v>289.30684210526317</c:v>
                </c:pt>
                <c:pt idx="3">
                  <c:v>292.41052631578947</c:v>
                </c:pt>
                <c:pt idx="4">
                  <c:v>293.14210526315787</c:v>
                </c:pt>
                <c:pt idx="5">
                  <c:v>295.06736842105261</c:v>
                </c:pt>
                <c:pt idx="6">
                  <c:v>296.25263157894739</c:v>
                </c:pt>
                <c:pt idx="7">
                  <c:v>296.25263157894739</c:v>
                </c:pt>
                <c:pt idx="8">
                  <c:v>294.8284210526316</c:v>
                </c:pt>
                <c:pt idx="9">
                  <c:v>295.54315789473685</c:v>
                </c:pt>
                <c:pt idx="10">
                  <c:v>304.71000000000004</c:v>
                </c:pt>
                <c:pt idx="11">
                  <c:v>310.26789473684209</c:v>
                </c:pt>
                <c:pt idx="12">
                  <c:v>312.32210526315794</c:v>
                </c:pt>
                <c:pt idx="13">
                  <c:v>317.07526315789471</c:v>
                </c:pt>
                <c:pt idx="14">
                  <c:v>318.79631578947368</c:v>
                </c:pt>
                <c:pt idx="15">
                  <c:v>298.81263157894739</c:v>
                </c:pt>
                <c:pt idx="16">
                  <c:v>294.10894736842101</c:v>
                </c:pt>
                <c:pt idx="17">
                  <c:v>295.77999999999997</c:v>
                </c:pt>
                <c:pt idx="18">
                  <c:v>297.65684210526319</c:v>
                </c:pt>
                <c:pt idx="19">
                  <c:v>297.30789473684212</c:v>
                </c:pt>
                <c:pt idx="20">
                  <c:v>295.06736842105261</c:v>
                </c:pt>
                <c:pt idx="21">
                  <c:v>295.42421052631579</c:v>
                </c:pt>
                <c:pt idx="22">
                  <c:v>292.16578947368419</c:v>
                </c:pt>
                <c:pt idx="23">
                  <c:v>289.55842105263162</c:v>
                </c:pt>
                <c:pt idx="24">
                  <c:v>285.45736842105259</c:v>
                </c:pt>
                <c:pt idx="25">
                  <c:v>283.74526315789478</c:v>
                </c:pt>
                <c:pt idx="26">
                  <c:v>278.99684210526311</c:v>
                </c:pt>
                <c:pt idx="27">
                  <c:v>278.16157894736841</c:v>
                </c:pt>
                <c:pt idx="28">
                  <c:v>274.03526315789475</c:v>
                </c:pt>
                <c:pt idx="29">
                  <c:v>270.20263157894738</c:v>
                </c:pt>
                <c:pt idx="30">
                  <c:v>267.77894736842109</c:v>
                </c:pt>
                <c:pt idx="31">
                  <c:v>264.04631578947368</c:v>
                </c:pt>
                <c:pt idx="32">
                  <c:v>261.49</c:v>
                </c:pt>
                <c:pt idx="33">
                  <c:v>258.87789473684211</c:v>
                </c:pt>
                <c:pt idx="34">
                  <c:v>256.20789473684209</c:v>
                </c:pt>
                <c:pt idx="35">
                  <c:v>252.78631578947369</c:v>
                </c:pt>
                <c:pt idx="36">
                  <c:v>248.73105263157896</c:v>
                </c:pt>
                <c:pt idx="37">
                  <c:v>242.48578947368424</c:v>
                </c:pt>
                <c:pt idx="38">
                  <c:v>239.24578947368417</c:v>
                </c:pt>
                <c:pt idx="39">
                  <c:v>238.47105263157897</c:v>
                </c:pt>
                <c:pt idx="40">
                  <c:v>236.12052631578945</c:v>
                </c:pt>
                <c:pt idx="41">
                  <c:v>233.92789473684212</c:v>
                </c:pt>
                <c:pt idx="42">
                  <c:v>230.05421052631579</c:v>
                </c:pt>
                <c:pt idx="43">
                  <c:v>229.64</c:v>
                </c:pt>
                <c:pt idx="44">
                  <c:v>224.56684210526316</c:v>
                </c:pt>
                <c:pt idx="45">
                  <c:v>225.85263157894735</c:v>
                </c:pt>
                <c:pt idx="46">
                  <c:v>221.95789473684215</c:v>
                </c:pt>
                <c:pt idx="47">
                  <c:v>222.61473684210523</c:v>
                </c:pt>
                <c:pt idx="48">
                  <c:v>221.07736842105265</c:v>
                </c:pt>
                <c:pt idx="49">
                  <c:v>220.19105263157894</c:v>
                </c:pt>
                <c:pt idx="50">
                  <c:v>217.72473684210524</c:v>
                </c:pt>
                <c:pt idx="51">
                  <c:v>214.29105263157896</c:v>
                </c:pt>
                <c:pt idx="52">
                  <c:v>214.75368421052633</c:v>
                </c:pt>
                <c:pt idx="53">
                  <c:v>210.77210526315787</c:v>
                </c:pt>
                <c:pt idx="54">
                  <c:v>206.92263157894735</c:v>
                </c:pt>
                <c:pt idx="55">
                  <c:v>206.67842105263156</c:v>
                </c:pt>
                <c:pt idx="56">
                  <c:v>204.71157894736842</c:v>
                </c:pt>
                <c:pt idx="57">
                  <c:v>201.96315789473687</c:v>
                </c:pt>
                <c:pt idx="58">
                  <c:v>201.71105263157898</c:v>
                </c:pt>
                <c:pt idx="59">
                  <c:v>200.18789473684211</c:v>
                </c:pt>
                <c:pt idx="60">
                  <c:v>199.93263157894734</c:v>
                </c:pt>
                <c:pt idx="61">
                  <c:v>198.64894736842103</c:v>
                </c:pt>
                <c:pt idx="62">
                  <c:v>196.83368421052631</c:v>
                </c:pt>
                <c:pt idx="63">
                  <c:v>194.46736842105258</c:v>
                </c:pt>
                <c:pt idx="64">
                  <c:v>192.868947368421</c:v>
                </c:pt>
                <c:pt idx="65">
                  <c:v>191.79421052631579</c:v>
                </c:pt>
                <c:pt idx="66">
                  <c:v>190.44</c:v>
                </c:pt>
                <c:pt idx="67">
                  <c:v>188.52421052631581</c:v>
                </c:pt>
                <c:pt idx="68">
                  <c:v>186.58421052631581</c:v>
                </c:pt>
                <c:pt idx="69">
                  <c:v>183.77105263157893</c:v>
                </c:pt>
                <c:pt idx="70">
                  <c:v>182.34526315789475</c:v>
                </c:pt>
                <c:pt idx="71">
                  <c:v>180.03684210526319</c:v>
                </c:pt>
                <c:pt idx="72">
                  <c:v>179.45473684210526</c:v>
                </c:pt>
                <c:pt idx="73">
                  <c:v>176.80789473684212</c:v>
                </c:pt>
                <c:pt idx="74">
                  <c:v>175.31842105263155</c:v>
                </c:pt>
                <c:pt idx="75">
                  <c:v>177.1042105263158</c:v>
                </c:pt>
                <c:pt idx="76">
                  <c:v>171.38105263157894</c:v>
                </c:pt>
                <c:pt idx="77">
                  <c:v>171.07421052631577</c:v>
                </c:pt>
                <c:pt idx="78">
                  <c:v>167.34736842105264</c:v>
                </c:pt>
                <c:pt idx="79">
                  <c:v>165.7689473684211</c:v>
                </c:pt>
                <c:pt idx="80">
                  <c:v>163.21315789473681</c:v>
                </c:pt>
                <c:pt idx="81">
                  <c:v>163.21315789473681</c:v>
                </c:pt>
                <c:pt idx="82">
                  <c:v>160.61736842105262</c:v>
                </c:pt>
                <c:pt idx="83">
                  <c:v>160.28999999999996</c:v>
                </c:pt>
                <c:pt idx="84">
                  <c:v>157.31578947368416</c:v>
                </c:pt>
                <c:pt idx="85">
                  <c:v>160.28999999999996</c:v>
                </c:pt>
                <c:pt idx="86">
                  <c:v>158.31315789473683</c:v>
                </c:pt>
                <c:pt idx="87">
                  <c:v>157.64894736842103</c:v>
                </c:pt>
                <c:pt idx="88">
                  <c:v>152.92684210526312</c:v>
                </c:pt>
                <c:pt idx="89">
                  <c:v>154.62842105263161</c:v>
                </c:pt>
                <c:pt idx="90">
                  <c:v>153.26842105263154</c:v>
                </c:pt>
                <c:pt idx="91">
                  <c:v>151.55368421052634</c:v>
                </c:pt>
                <c:pt idx="92">
                  <c:v>148.07263157894732</c:v>
                </c:pt>
                <c:pt idx="93">
                  <c:v>149.47315789473686</c:v>
                </c:pt>
                <c:pt idx="94">
                  <c:v>149.47315789473686</c:v>
                </c:pt>
                <c:pt idx="95">
                  <c:v>145.23736842105262</c:v>
                </c:pt>
                <c:pt idx="96">
                  <c:v>147.36789473684206</c:v>
                </c:pt>
                <c:pt idx="97">
                  <c:v>143.80263157894734</c:v>
                </c:pt>
                <c:pt idx="98">
                  <c:v>143.80263157894734</c:v>
                </c:pt>
                <c:pt idx="99">
                  <c:v>141.62842105263155</c:v>
                </c:pt>
                <c:pt idx="100">
                  <c:v>140.1642105263158</c:v>
                </c:pt>
                <c:pt idx="101">
                  <c:v>144.16210526315786</c:v>
                </c:pt>
                <c:pt idx="102">
                  <c:v>139.42736842105262</c:v>
                </c:pt>
                <c:pt idx="103">
                  <c:v>138.68789473684211</c:v>
                </c:pt>
                <c:pt idx="104">
                  <c:v>137.19947368421055</c:v>
                </c:pt>
                <c:pt idx="105">
                  <c:v>134.18578947368422</c:v>
                </c:pt>
                <c:pt idx="106">
                  <c:v>133.80526315789479</c:v>
                </c:pt>
                <c:pt idx="107">
                  <c:v>134.56526315789472</c:v>
                </c:pt>
                <c:pt idx="108">
                  <c:v>136.45052631578949</c:v>
                </c:pt>
                <c:pt idx="109">
                  <c:v>134.18578947368422</c:v>
                </c:pt>
                <c:pt idx="110">
                  <c:v>133.80526315789479</c:v>
                </c:pt>
                <c:pt idx="111">
                  <c:v>133.04263157894735</c:v>
                </c:pt>
                <c:pt idx="112">
                  <c:v>128.00526315789472</c:v>
                </c:pt>
                <c:pt idx="113">
                  <c:v>126.03052631578947</c:v>
                </c:pt>
                <c:pt idx="114">
                  <c:v>128.00526315789472</c:v>
                </c:pt>
                <c:pt idx="115">
                  <c:v>131.12105263157895</c:v>
                </c:pt>
                <c:pt idx="116">
                  <c:v>137.94526315789471</c:v>
                </c:pt>
                <c:pt idx="117">
                  <c:v>140.1642105263158</c:v>
                </c:pt>
                <c:pt idx="118">
                  <c:v>145.95052631578949</c:v>
                </c:pt>
                <c:pt idx="119">
                  <c:v>148.77421052631581</c:v>
                </c:pt>
                <c:pt idx="120">
                  <c:v>150.51684210526315</c:v>
                </c:pt>
                <c:pt idx="121">
                  <c:v>151.89789473684215</c:v>
                </c:pt>
                <c:pt idx="122">
                  <c:v>152.92684210526312</c:v>
                </c:pt>
                <c:pt idx="123">
                  <c:v>151.20842105263159</c:v>
                </c:pt>
                <c:pt idx="124">
                  <c:v>150.86315789473684</c:v>
                </c:pt>
                <c:pt idx="125">
                  <c:v>148.77421052631581</c:v>
                </c:pt>
                <c:pt idx="126">
                  <c:v>146.66052631578947</c:v>
                </c:pt>
                <c:pt idx="127">
                  <c:v>143.08052631578948</c:v>
                </c:pt>
                <c:pt idx="128">
                  <c:v>140.1642105263158</c:v>
                </c:pt>
                <c:pt idx="129">
                  <c:v>136.07526315789477</c:v>
                </c:pt>
                <c:pt idx="130">
                  <c:v>136.07526315789477</c:v>
                </c:pt>
                <c:pt idx="131">
                  <c:v>133.80526315789479</c:v>
                </c:pt>
                <c:pt idx="132">
                  <c:v>131.12105263157895</c:v>
                </c:pt>
                <c:pt idx="133">
                  <c:v>127.6115789473684</c:v>
                </c:pt>
                <c:pt idx="134">
                  <c:v>126.42684210526318</c:v>
                </c:pt>
                <c:pt idx="135">
                  <c:v>123.63315789473683</c:v>
                </c:pt>
                <c:pt idx="136">
                  <c:v>120.79736842105268</c:v>
                </c:pt>
                <c:pt idx="137">
                  <c:v>122.42315789473685</c:v>
                </c:pt>
                <c:pt idx="138">
                  <c:v>125.23473684210529</c:v>
                </c:pt>
                <c:pt idx="139">
                  <c:v>120.79736842105268</c:v>
                </c:pt>
                <c:pt idx="140">
                  <c:v>119.15736842105264</c:v>
                </c:pt>
                <c:pt idx="141">
                  <c:v>117.50368421052633</c:v>
                </c:pt>
                <c:pt idx="142">
                  <c:v>115.41578947368419</c:v>
                </c:pt>
                <c:pt idx="143">
                  <c:v>114.15210526315786</c:v>
                </c:pt>
                <c:pt idx="144">
                  <c:v>113.30473684210523</c:v>
                </c:pt>
                <c:pt idx="145">
                  <c:v>115.41578947368419</c:v>
                </c:pt>
                <c:pt idx="146">
                  <c:v>112.02736842105264</c:v>
                </c:pt>
                <c:pt idx="147">
                  <c:v>109.87894736842105</c:v>
                </c:pt>
                <c:pt idx="148">
                  <c:v>112.02736842105264</c:v>
                </c:pt>
                <c:pt idx="149">
                  <c:v>115.41578947368419</c:v>
                </c:pt>
                <c:pt idx="150">
                  <c:v>117.91842105263157</c:v>
                </c:pt>
                <c:pt idx="151">
                  <c:v>123.23052631578946</c:v>
                </c:pt>
                <c:pt idx="152">
                  <c:v>122.42315789473685</c:v>
                </c:pt>
                <c:pt idx="153">
                  <c:v>125.63315789473683</c:v>
                </c:pt>
                <c:pt idx="154">
                  <c:v>127.21789473684208</c:v>
                </c:pt>
                <c:pt idx="155">
                  <c:v>132.2763157894737</c:v>
                </c:pt>
                <c:pt idx="156">
                  <c:v>132.66000000000003</c:v>
                </c:pt>
                <c:pt idx="157">
                  <c:v>132.66000000000003</c:v>
                </c:pt>
                <c:pt idx="158">
                  <c:v>131.89210526315793</c:v>
                </c:pt>
                <c:pt idx="159">
                  <c:v>135.69894736842105</c:v>
                </c:pt>
                <c:pt idx="160">
                  <c:v>132.2763157894737</c:v>
                </c:pt>
                <c:pt idx="161">
                  <c:v>134.56526315789472</c:v>
                </c:pt>
                <c:pt idx="162">
                  <c:v>162.89052631578949</c:v>
                </c:pt>
                <c:pt idx="163">
                  <c:v>158.31315789473683</c:v>
                </c:pt>
                <c:pt idx="164">
                  <c:v>142.71894736842108</c:v>
                </c:pt>
                <c:pt idx="165">
                  <c:v>143.80263157894734</c:v>
                </c:pt>
                <c:pt idx="166">
                  <c:v>152.2415789473684</c:v>
                </c:pt>
                <c:pt idx="167">
                  <c:v>161.59526315789475</c:v>
                </c:pt>
                <c:pt idx="168">
                  <c:v>177.1042105263158</c:v>
                </c:pt>
                <c:pt idx="169">
                  <c:v>178.8705263157895</c:v>
                </c:pt>
                <c:pt idx="170">
                  <c:v>177.98947368421051</c:v>
                </c:pt>
                <c:pt idx="171">
                  <c:v>175.31842105263155</c:v>
                </c:pt>
                <c:pt idx="172">
                  <c:v>175.31842105263155</c:v>
                </c:pt>
                <c:pt idx="173">
                  <c:v>174.11736842105262</c:v>
                </c:pt>
                <c:pt idx="174">
                  <c:v>186.30526315789473</c:v>
                </c:pt>
                <c:pt idx="175">
                  <c:v>220.41315789473686</c:v>
                </c:pt>
                <c:pt idx="176">
                  <c:v>257.04894736842107</c:v>
                </c:pt>
                <c:pt idx="177">
                  <c:v>296.25263157894739</c:v>
                </c:pt>
                <c:pt idx="178">
                  <c:v>307.10052631578947</c:v>
                </c:pt>
                <c:pt idx="179">
                  <c:v>283.87789473684211</c:v>
                </c:pt>
                <c:pt idx="180">
                  <c:v>279.13526315789477</c:v>
                </c:pt>
                <c:pt idx="181">
                  <c:v>276.61421052631579</c:v>
                </c:pt>
                <c:pt idx="182">
                  <c:v>275.47526315789469</c:v>
                </c:pt>
                <c:pt idx="183">
                  <c:v>273.01578947368421</c:v>
                </c:pt>
                <c:pt idx="184">
                  <c:v>272.28210526315786</c:v>
                </c:pt>
                <c:pt idx="185">
                  <c:v>268.08473684210526</c:v>
                </c:pt>
                <c:pt idx="186">
                  <c:v>265.30368421052628</c:v>
                </c:pt>
                <c:pt idx="187">
                  <c:v>265.30368421052628</c:v>
                </c:pt>
                <c:pt idx="188">
                  <c:v>260.02789473684209</c:v>
                </c:pt>
                <c:pt idx="189">
                  <c:v>257.55052631578951</c:v>
                </c:pt>
                <c:pt idx="190">
                  <c:v>255.70105263157893</c:v>
                </c:pt>
                <c:pt idx="191">
                  <c:v>254.50947368421055</c:v>
                </c:pt>
                <c:pt idx="192">
                  <c:v>247.8315789473684</c:v>
                </c:pt>
                <c:pt idx="193">
                  <c:v>243.42368421052629</c:v>
                </c:pt>
                <c:pt idx="194">
                  <c:v>239.63105263157894</c:v>
                </c:pt>
                <c:pt idx="195">
                  <c:v>234.72947368421052</c:v>
                </c:pt>
                <c:pt idx="196">
                  <c:v>232.51368421052632</c:v>
                </c:pt>
                <c:pt idx="197">
                  <c:v>226.27894736842109</c:v>
                </c:pt>
                <c:pt idx="198">
                  <c:v>221.95789473684215</c:v>
                </c:pt>
                <c:pt idx="199">
                  <c:v>219.74578947368423</c:v>
                </c:pt>
                <c:pt idx="200">
                  <c:v>215.21473684210525</c:v>
                </c:pt>
                <c:pt idx="201">
                  <c:v>211.00947368421055</c:v>
                </c:pt>
                <c:pt idx="202">
                  <c:v>208.37789473684211</c:v>
                </c:pt>
                <c:pt idx="203">
                  <c:v>203.21894736842103</c:v>
                </c:pt>
                <c:pt idx="204">
                  <c:v>196.31105263157895</c:v>
                </c:pt>
                <c:pt idx="205">
                  <c:v>194.46736842105258</c:v>
                </c:pt>
                <c:pt idx="206">
                  <c:v>189.07368421052632</c:v>
                </c:pt>
                <c:pt idx="207">
                  <c:v>186.30526315789473</c:v>
                </c:pt>
                <c:pt idx="208">
                  <c:v>181.19526315789477</c:v>
                </c:pt>
                <c:pt idx="209">
                  <c:v>180.03684210526319</c:v>
                </c:pt>
                <c:pt idx="210">
                  <c:v>172.60315789473685</c:v>
                </c:pt>
                <c:pt idx="211">
                  <c:v>171.68736842105267</c:v>
                </c:pt>
                <c:pt idx="212">
                  <c:v>166.71789473684214</c:v>
                </c:pt>
                <c:pt idx="213">
                  <c:v>162.24421052631578</c:v>
                </c:pt>
                <c:pt idx="214">
                  <c:v>158.9747368421053</c:v>
                </c:pt>
                <c:pt idx="215">
                  <c:v>155.64105263157893</c:v>
                </c:pt>
                <c:pt idx="216">
                  <c:v>152.2415789473684</c:v>
                </c:pt>
                <c:pt idx="217">
                  <c:v>148.07263157894732</c:v>
                </c:pt>
                <c:pt idx="218">
                  <c:v>145.59421052631575</c:v>
                </c:pt>
                <c:pt idx="219">
                  <c:v>142.71894736842108</c:v>
                </c:pt>
                <c:pt idx="220">
                  <c:v>138.68789473684211</c:v>
                </c:pt>
                <c:pt idx="221">
                  <c:v>136.07526315789477</c:v>
                </c:pt>
                <c:pt idx="222">
                  <c:v>133.42421052631579</c:v>
                </c:pt>
                <c:pt idx="223">
                  <c:v>129.56947368421049</c:v>
                </c:pt>
                <c:pt idx="224">
                  <c:v>127.21789473684208</c:v>
                </c:pt>
                <c:pt idx="225">
                  <c:v>124.83578947368426</c:v>
                </c:pt>
                <c:pt idx="226">
                  <c:v>121.6121052631579</c:v>
                </c:pt>
                <c:pt idx="227">
                  <c:v>120.38894736842104</c:v>
                </c:pt>
                <c:pt idx="228">
                  <c:v>116.67105263157896</c:v>
                </c:pt>
                <c:pt idx="229">
                  <c:v>114.99526315789473</c:v>
                </c:pt>
                <c:pt idx="230">
                  <c:v>112.45421052631576</c:v>
                </c:pt>
                <c:pt idx="231">
                  <c:v>110.31052631578945</c:v>
                </c:pt>
                <c:pt idx="232">
                  <c:v>112.02736842105264</c:v>
                </c:pt>
                <c:pt idx="233">
                  <c:v>107.70684210526315</c:v>
                </c:pt>
                <c:pt idx="234">
                  <c:v>123.63315789473683</c:v>
                </c:pt>
                <c:pt idx="235">
                  <c:v>109.01315789473688</c:v>
                </c:pt>
                <c:pt idx="236">
                  <c:v>106.83105263157893</c:v>
                </c:pt>
                <c:pt idx="237">
                  <c:v>106.21842105263158</c:v>
                </c:pt>
                <c:pt idx="238">
                  <c:v>103.56210526315789</c:v>
                </c:pt>
                <c:pt idx="239">
                  <c:v>100.64368421052632</c:v>
                </c:pt>
                <c:pt idx="240">
                  <c:v>101.09526315789475</c:v>
                </c:pt>
                <c:pt idx="241">
                  <c:v>97.222631578947414</c:v>
                </c:pt>
                <c:pt idx="242">
                  <c:v>96.531578947368416</c:v>
                </c:pt>
                <c:pt idx="243">
                  <c:v>94.210000000000036</c:v>
                </c:pt>
                <c:pt idx="244">
                  <c:v>92.56894736842105</c:v>
                </c:pt>
                <c:pt idx="245">
                  <c:v>90.67736842105262</c:v>
                </c:pt>
                <c:pt idx="246">
                  <c:v>89.24684210526317</c:v>
                </c:pt>
                <c:pt idx="247">
                  <c:v>87.324210526315767</c:v>
                </c:pt>
                <c:pt idx="248">
                  <c:v>84.405789473684194</c:v>
                </c:pt>
                <c:pt idx="249">
                  <c:v>84.405789473684194</c:v>
                </c:pt>
                <c:pt idx="250">
                  <c:v>85.87</c:v>
                </c:pt>
                <c:pt idx="251">
                  <c:v>82.437368421052668</c:v>
                </c:pt>
                <c:pt idx="252">
                  <c:v>80.699473684210545</c:v>
                </c:pt>
                <c:pt idx="253">
                  <c:v>78.947368421052659</c:v>
                </c:pt>
                <c:pt idx="254">
                  <c:v>77.433684210526337</c:v>
                </c:pt>
                <c:pt idx="255">
                  <c:v>77.939473684210498</c:v>
                </c:pt>
                <c:pt idx="256">
                  <c:v>77.433684210526337</c:v>
                </c:pt>
                <c:pt idx="257">
                  <c:v>73.85894736842107</c:v>
                </c:pt>
                <c:pt idx="258">
                  <c:v>74.63</c:v>
                </c:pt>
                <c:pt idx="259">
                  <c:v>73.343684210526362</c:v>
                </c:pt>
                <c:pt idx="260">
                  <c:v>71.007894736842104</c:v>
                </c:pt>
                <c:pt idx="261">
                  <c:v>69.698947368421045</c:v>
                </c:pt>
                <c:pt idx="262">
                  <c:v>68.910000000000025</c:v>
                </c:pt>
                <c:pt idx="263">
                  <c:v>67.057368421052615</c:v>
                </c:pt>
                <c:pt idx="264">
                  <c:v>65.992105263157896</c:v>
                </c:pt>
                <c:pt idx="265">
                  <c:v>67.588421052631588</c:v>
                </c:pt>
                <c:pt idx="266">
                  <c:v>67.588421052631588</c:v>
                </c:pt>
                <c:pt idx="267">
                  <c:v>64.114210526315787</c:v>
                </c:pt>
                <c:pt idx="268">
                  <c:v>63.304736842105228</c:v>
                </c:pt>
                <c:pt idx="269">
                  <c:v>63.574736842105267</c:v>
                </c:pt>
                <c:pt idx="270">
                  <c:v>62.491578947368396</c:v>
                </c:pt>
                <c:pt idx="271">
                  <c:v>63.844736842105306</c:v>
                </c:pt>
                <c:pt idx="272">
                  <c:v>63.304736842105228</c:v>
                </c:pt>
                <c:pt idx="273">
                  <c:v>68.117894736842118</c:v>
                </c:pt>
                <c:pt idx="274">
                  <c:v>62.21999999999997</c:v>
                </c:pt>
                <c:pt idx="275">
                  <c:v>62.491578947368396</c:v>
                </c:pt>
                <c:pt idx="276">
                  <c:v>59.485789473684235</c:v>
                </c:pt>
                <c:pt idx="277">
                  <c:v>60.857368421052627</c:v>
                </c:pt>
                <c:pt idx="278">
                  <c:v>60.035263157894747</c:v>
                </c:pt>
                <c:pt idx="279">
                  <c:v>57.828947368421041</c:v>
                </c:pt>
                <c:pt idx="280">
                  <c:v>58.382631578947326</c:v>
                </c:pt>
                <c:pt idx="281">
                  <c:v>54.476842105263131</c:v>
                </c:pt>
                <c:pt idx="282">
                  <c:v>60.583684210526314</c:v>
                </c:pt>
                <c:pt idx="283">
                  <c:v>56.716842105263197</c:v>
                </c:pt>
                <c:pt idx="284">
                  <c:v>56.995789473684226</c:v>
                </c:pt>
                <c:pt idx="285">
                  <c:v>55.599999999999966</c:v>
                </c:pt>
                <c:pt idx="286">
                  <c:v>56.158947368421025</c:v>
                </c:pt>
                <c:pt idx="287">
                  <c:v>50.787894736842077</c:v>
                </c:pt>
                <c:pt idx="288">
                  <c:v>49.92789473684212</c:v>
                </c:pt>
                <c:pt idx="289">
                  <c:v>55.599999999999966</c:v>
                </c:pt>
                <c:pt idx="290">
                  <c:v>51.073684210526324</c:v>
                </c:pt>
                <c:pt idx="291">
                  <c:v>51.359473684210514</c:v>
                </c:pt>
                <c:pt idx="292">
                  <c:v>52.21368421052631</c:v>
                </c:pt>
                <c:pt idx="293">
                  <c:v>50.214736842105253</c:v>
                </c:pt>
                <c:pt idx="294">
                  <c:v>47.327894736842097</c:v>
                </c:pt>
                <c:pt idx="295">
                  <c:v>45.870526315789448</c:v>
                </c:pt>
                <c:pt idx="296">
                  <c:v>45.870526315789448</c:v>
                </c:pt>
                <c:pt idx="297">
                  <c:v>43.223157894736858</c:v>
                </c:pt>
                <c:pt idx="298">
                  <c:v>42.927368421052677</c:v>
                </c:pt>
                <c:pt idx="299">
                  <c:v>44.991578947368453</c:v>
                </c:pt>
                <c:pt idx="300">
                  <c:v>42.334210526315815</c:v>
                </c:pt>
                <c:pt idx="301">
                  <c:v>40.545263157894738</c:v>
                </c:pt>
                <c:pt idx="302">
                  <c:v>41.143157894736817</c:v>
                </c:pt>
                <c:pt idx="303">
                  <c:v>39.945789473684215</c:v>
                </c:pt>
                <c:pt idx="304">
                  <c:v>40.844210526315806</c:v>
                </c:pt>
                <c:pt idx="305">
                  <c:v>42.334210526315815</c:v>
                </c:pt>
                <c:pt idx="306">
                  <c:v>39.344736842105249</c:v>
                </c:pt>
                <c:pt idx="307">
                  <c:v>40.545263157894738</c:v>
                </c:pt>
                <c:pt idx="308">
                  <c:v>38.1378947368421</c:v>
                </c:pt>
                <c:pt idx="309">
                  <c:v>35.705789473684206</c:v>
                </c:pt>
                <c:pt idx="310">
                  <c:v>38.742105263157896</c:v>
                </c:pt>
                <c:pt idx="311">
                  <c:v>39.344736842105249</c:v>
                </c:pt>
                <c:pt idx="312">
                  <c:v>32.628947368421052</c:v>
                </c:pt>
                <c:pt idx="313">
                  <c:v>37.835263157894758</c:v>
                </c:pt>
                <c:pt idx="314">
                  <c:v>33.864210526315787</c:v>
                </c:pt>
                <c:pt idx="315">
                  <c:v>33.864210526315787</c:v>
                </c:pt>
                <c:pt idx="316">
                  <c:v>34.480000000000018</c:v>
                </c:pt>
                <c:pt idx="317">
                  <c:v>30.763157894736821</c:v>
                </c:pt>
                <c:pt idx="318">
                  <c:v>31.386842105263156</c:v>
                </c:pt>
                <c:pt idx="319">
                  <c:v>28.882105263157882</c:v>
                </c:pt>
                <c:pt idx="320">
                  <c:v>30.1378947368421</c:v>
                </c:pt>
                <c:pt idx="321">
                  <c:v>27.620000000000005</c:v>
                </c:pt>
                <c:pt idx="322">
                  <c:v>27.620000000000005</c:v>
                </c:pt>
                <c:pt idx="323">
                  <c:v>27.620000000000005</c:v>
                </c:pt>
                <c:pt idx="324">
                  <c:v>25.71421052631581</c:v>
                </c:pt>
                <c:pt idx="325">
                  <c:v>23.792631578947351</c:v>
                </c:pt>
                <c:pt idx="326">
                  <c:v>20.555263157894728</c:v>
                </c:pt>
                <c:pt idx="327">
                  <c:v>21.855263157894683</c:v>
                </c:pt>
                <c:pt idx="328">
                  <c:v>19.902631578947421</c:v>
                </c:pt>
                <c:pt idx="329">
                  <c:v>21.855263157894683</c:v>
                </c:pt>
                <c:pt idx="330">
                  <c:v>19.57578947368421</c:v>
                </c:pt>
                <c:pt idx="331">
                  <c:v>20.555263157894728</c:v>
                </c:pt>
                <c:pt idx="332">
                  <c:v>21.855263157894683</c:v>
                </c:pt>
                <c:pt idx="333">
                  <c:v>19.902631578947421</c:v>
                </c:pt>
                <c:pt idx="334">
                  <c:v>25.39473684210526</c:v>
                </c:pt>
                <c:pt idx="335">
                  <c:v>22.82578947368421</c:v>
                </c:pt>
                <c:pt idx="336">
                  <c:v>22.82578947368421</c:v>
                </c:pt>
                <c:pt idx="337">
                  <c:v>23.792631578947351</c:v>
                </c:pt>
                <c:pt idx="338">
                  <c:v>21.531052631578973</c:v>
                </c:pt>
                <c:pt idx="339">
                  <c:v>19.247894736842113</c:v>
                </c:pt>
                <c:pt idx="340">
                  <c:v>18.263157894736821</c:v>
                </c:pt>
                <c:pt idx="341">
                  <c:v>22.50315789473683</c:v>
                </c:pt>
                <c:pt idx="342">
                  <c:v>23.471052631578971</c:v>
                </c:pt>
                <c:pt idx="343">
                  <c:v>22.179473684210507</c:v>
                </c:pt>
                <c:pt idx="344">
                  <c:v>22.50315789473683</c:v>
                </c:pt>
                <c:pt idx="345">
                  <c:v>22.50315789473683</c:v>
                </c:pt>
                <c:pt idx="346">
                  <c:v>18.591578947368419</c:v>
                </c:pt>
                <c:pt idx="347">
                  <c:v>25.71421052631581</c:v>
                </c:pt>
                <c:pt idx="348">
                  <c:v>33.247368421052613</c:v>
                </c:pt>
                <c:pt idx="349">
                  <c:v>38.440526315789498</c:v>
                </c:pt>
                <c:pt idx="350">
                  <c:v>46.454736842105262</c:v>
                </c:pt>
                <c:pt idx="351">
                  <c:v>53.913157894736855</c:v>
                </c:pt>
                <c:pt idx="352">
                  <c:v>57.551578947368398</c:v>
                </c:pt>
                <c:pt idx="353">
                  <c:v>67.588421052631588</c:v>
                </c:pt>
                <c:pt idx="354">
                  <c:v>68.646315789473647</c:v>
                </c:pt>
                <c:pt idx="355">
                  <c:v>73.343684210526362</c:v>
                </c:pt>
                <c:pt idx="356">
                  <c:v>76.672631578947403</c:v>
                </c:pt>
                <c:pt idx="357">
                  <c:v>78.695789473684215</c:v>
                </c:pt>
                <c:pt idx="358">
                  <c:v>82.437368421052668</c:v>
                </c:pt>
                <c:pt idx="359">
                  <c:v>80.450000000000045</c:v>
                </c:pt>
                <c:pt idx="360">
                  <c:v>82.437368421052668</c:v>
                </c:pt>
                <c:pt idx="361">
                  <c:v>83.42421052631579</c:v>
                </c:pt>
                <c:pt idx="362">
                  <c:v>84.89526315789476</c:v>
                </c:pt>
                <c:pt idx="363">
                  <c:v>88.047368421052624</c:v>
                </c:pt>
                <c:pt idx="364">
                  <c:v>87.565263157894776</c:v>
                </c:pt>
                <c:pt idx="365">
                  <c:v>88.767894736842095</c:v>
                </c:pt>
                <c:pt idx="366">
                  <c:v>88.287894736842134</c:v>
                </c:pt>
                <c:pt idx="367">
                  <c:v>87.806315789473672</c:v>
                </c:pt>
                <c:pt idx="368">
                  <c:v>88.047368421052624</c:v>
                </c:pt>
                <c:pt idx="369">
                  <c:v>89.24684210526317</c:v>
                </c:pt>
                <c:pt idx="370">
                  <c:v>88.287894736842134</c:v>
                </c:pt>
                <c:pt idx="371">
                  <c:v>89.485789473684179</c:v>
                </c:pt>
                <c:pt idx="372">
                  <c:v>89.007368421052604</c:v>
                </c:pt>
                <c:pt idx="373">
                  <c:v>90.201578947368432</c:v>
                </c:pt>
                <c:pt idx="374">
                  <c:v>91.625263157894722</c:v>
                </c:pt>
                <c:pt idx="375">
                  <c:v>92.097894736842079</c:v>
                </c:pt>
                <c:pt idx="376">
                  <c:v>92.333157894736814</c:v>
                </c:pt>
                <c:pt idx="377">
                  <c:v>93.038947368421077</c:v>
                </c:pt>
                <c:pt idx="378">
                  <c:v>94.443157894736828</c:v>
                </c:pt>
                <c:pt idx="379">
                  <c:v>95.837894736842145</c:v>
                </c:pt>
                <c:pt idx="380">
                  <c:v>96.300526315789455</c:v>
                </c:pt>
                <c:pt idx="381">
                  <c:v>94.676315789473676</c:v>
                </c:pt>
                <c:pt idx="382">
                  <c:v>98.14052631578943</c:v>
                </c:pt>
                <c:pt idx="383">
                  <c:v>96.992631578947396</c:v>
                </c:pt>
                <c:pt idx="384">
                  <c:v>94.908947368421025</c:v>
                </c:pt>
                <c:pt idx="385">
                  <c:v>97.222631578947414</c:v>
                </c:pt>
                <c:pt idx="386">
                  <c:v>94.908947368421025</c:v>
                </c:pt>
                <c:pt idx="387">
                  <c:v>99.054736842105228</c:v>
                </c:pt>
                <c:pt idx="388">
                  <c:v>97.222631578947414</c:v>
                </c:pt>
                <c:pt idx="389">
                  <c:v>94.676315789473676</c:v>
                </c:pt>
                <c:pt idx="390">
                  <c:v>94.908947368421025</c:v>
                </c:pt>
                <c:pt idx="391">
                  <c:v>93.742631578947339</c:v>
                </c:pt>
                <c:pt idx="392">
                  <c:v>96.300526315789455</c:v>
                </c:pt>
                <c:pt idx="393">
                  <c:v>160.94368421052627</c:v>
                </c:pt>
                <c:pt idx="394">
                  <c:v>254.50947368421055</c:v>
                </c:pt>
                <c:pt idx="395">
                  <c:v>221.5184210526316</c:v>
                </c:pt>
                <c:pt idx="396">
                  <c:v>201.71105263157898</c:v>
                </c:pt>
                <c:pt idx="397">
                  <c:v>187.41842105263157</c:v>
                </c:pt>
                <c:pt idx="398">
                  <c:v>175.61789473684206</c:v>
                </c:pt>
                <c:pt idx="399">
                  <c:v>169.84157894736842</c:v>
                </c:pt>
                <c:pt idx="400">
                  <c:v>157.64894736842103</c:v>
                </c:pt>
                <c:pt idx="401">
                  <c:v>150.51684210526315</c:v>
                </c:pt>
                <c:pt idx="402">
                  <c:v>156.64789473684209</c:v>
                </c:pt>
                <c:pt idx="403">
                  <c:v>157.98105263157896</c:v>
                </c:pt>
                <c:pt idx="404">
                  <c:v>160.28999999999996</c:v>
                </c:pt>
                <c:pt idx="405">
                  <c:v>157.98105263157896</c:v>
                </c:pt>
                <c:pt idx="406">
                  <c:v>156.64789473684209</c:v>
                </c:pt>
                <c:pt idx="407">
                  <c:v>156.98210526315785</c:v>
                </c:pt>
                <c:pt idx="408">
                  <c:v>156.31263157894739</c:v>
                </c:pt>
                <c:pt idx="409">
                  <c:v>155.97736842105263</c:v>
                </c:pt>
                <c:pt idx="410">
                  <c:v>154.9663157894737</c:v>
                </c:pt>
                <c:pt idx="411">
                  <c:v>150.16947368421052</c:v>
                </c:pt>
                <c:pt idx="412">
                  <c:v>152.2415789473684</c:v>
                </c:pt>
                <c:pt idx="413">
                  <c:v>150.86315789473684</c:v>
                </c:pt>
                <c:pt idx="414">
                  <c:v>148.77421052631581</c:v>
                </c:pt>
                <c:pt idx="415">
                  <c:v>147.01473684210526</c:v>
                </c:pt>
                <c:pt idx="416">
                  <c:v>150.16947368421052</c:v>
                </c:pt>
                <c:pt idx="417">
                  <c:v>144.16210526315786</c:v>
                </c:pt>
              </c:numCache>
            </c:numRef>
          </c:val>
        </c:ser>
        <c:ser>
          <c:idx val="3"/>
          <c:order val="3"/>
          <c:tx>
            <c:v>V1: Отн.влажн</c:v>
          </c:tx>
          <c:spPr>
            <a:ln>
              <a:solidFill>
                <a:srgbClr val="1F497D">
                  <a:lumMod val="60000"/>
                  <a:lumOff val="40000"/>
                  <a:alpha val="50000"/>
                </a:srgbClr>
              </a:solidFill>
            </a:ln>
          </c:spPr>
          <c:marker>
            <c:symbol val="none"/>
          </c:marker>
          <c:val>
            <c:numRef>
              <c:f>Данные!$Q$5:$Q$422</c:f>
              <c:numCache>
                <c:formatCode>General</c:formatCode>
                <c:ptCount val="418"/>
                <c:pt idx="0">
                  <c:v>266.26021763157894</c:v>
                </c:pt>
                <c:pt idx="1">
                  <c:v>271.56012991228073</c:v>
                </c:pt>
                <c:pt idx="2">
                  <c:v>274.47198956140346</c:v>
                </c:pt>
                <c:pt idx="3">
                  <c:v>277.58363868421048</c:v>
                </c:pt>
                <c:pt idx="4">
                  <c:v>278.52289307017548</c:v>
                </c:pt>
                <c:pt idx="5">
                  <c:v>280.42146324561406</c:v>
                </c:pt>
                <c:pt idx="6">
                  <c:v>281.67403342105263</c:v>
                </c:pt>
                <c:pt idx="7">
                  <c:v>281.73903342105262</c:v>
                </c:pt>
                <c:pt idx="8">
                  <c:v>280.35557728070171</c:v>
                </c:pt>
                <c:pt idx="9">
                  <c:v>281.29717377192981</c:v>
                </c:pt>
                <c:pt idx="10">
                  <c:v>290.39483166666668</c:v>
                </c:pt>
                <c:pt idx="11">
                  <c:v>295.20360359649123</c:v>
                </c:pt>
                <c:pt idx="12">
                  <c:v>297.22405973684209</c:v>
                </c:pt>
                <c:pt idx="13">
                  <c:v>301.85690184210523</c:v>
                </c:pt>
                <c:pt idx="14">
                  <c:v>303.45001587719298</c:v>
                </c:pt>
                <c:pt idx="15">
                  <c:v>282.17720008771931</c:v>
                </c:pt>
                <c:pt idx="16">
                  <c:v>278.64721763157894</c:v>
                </c:pt>
                <c:pt idx="17">
                  <c:v>280.25199833333329</c:v>
                </c:pt>
                <c:pt idx="18">
                  <c:v>282.14615622807014</c:v>
                </c:pt>
                <c:pt idx="19">
                  <c:v>281.65627026315786</c:v>
                </c:pt>
                <c:pt idx="20">
                  <c:v>279.62979657894738</c:v>
                </c:pt>
                <c:pt idx="21">
                  <c:v>279.87928780701748</c:v>
                </c:pt>
                <c:pt idx="22">
                  <c:v>276.68170885964906</c:v>
                </c:pt>
                <c:pt idx="23">
                  <c:v>274.18924394736842</c:v>
                </c:pt>
                <c:pt idx="24">
                  <c:v>270.23829657894731</c:v>
                </c:pt>
                <c:pt idx="25">
                  <c:v>268.47406850877189</c:v>
                </c:pt>
                <c:pt idx="26">
                  <c:v>263.92882289473687</c:v>
                </c:pt>
                <c:pt idx="27">
                  <c:v>263.18625271929824</c:v>
                </c:pt>
                <c:pt idx="28">
                  <c:v>259.2767351754386</c:v>
                </c:pt>
                <c:pt idx="29">
                  <c:v>255.62070008771929</c:v>
                </c:pt>
                <c:pt idx="30">
                  <c:v>253.21105096491226</c:v>
                </c:pt>
                <c:pt idx="31">
                  <c:v>249.56001587719297</c:v>
                </c:pt>
                <c:pt idx="32">
                  <c:v>247.11933166666665</c:v>
                </c:pt>
                <c:pt idx="33">
                  <c:v>244.67927026315792</c:v>
                </c:pt>
                <c:pt idx="34">
                  <c:v>242.11377026315787</c:v>
                </c:pt>
                <c:pt idx="35">
                  <c:v>238.72351587719299</c:v>
                </c:pt>
                <c:pt idx="36">
                  <c:v>234.86961236842106</c:v>
                </c:pt>
                <c:pt idx="37">
                  <c:v>229.02304219298244</c:v>
                </c:pt>
                <c:pt idx="38">
                  <c:v>225.83954219298246</c:v>
                </c:pt>
                <c:pt idx="39">
                  <c:v>225.09811236842103</c:v>
                </c:pt>
                <c:pt idx="40">
                  <c:v>222.95513868421054</c:v>
                </c:pt>
                <c:pt idx="41">
                  <c:v>220.8592702631579</c:v>
                </c:pt>
                <c:pt idx="42">
                  <c:v>217.25045447368419</c:v>
                </c:pt>
                <c:pt idx="43">
                  <c:v>216.81266499999998</c:v>
                </c:pt>
                <c:pt idx="44">
                  <c:v>212.08682289473686</c:v>
                </c:pt>
                <c:pt idx="45">
                  <c:v>213.18486675438595</c:v>
                </c:pt>
                <c:pt idx="46">
                  <c:v>209.63210359649122</c:v>
                </c:pt>
                <c:pt idx="47">
                  <c:v>210.1065948245614</c:v>
                </c:pt>
                <c:pt idx="48">
                  <c:v>208.59462991228068</c:v>
                </c:pt>
                <c:pt idx="49">
                  <c:v>207.70694570175439</c:v>
                </c:pt>
                <c:pt idx="50">
                  <c:v>205.36642815789475</c:v>
                </c:pt>
                <c:pt idx="51">
                  <c:v>202.22361236842104</c:v>
                </c:pt>
                <c:pt idx="52">
                  <c:v>202.53414745614035</c:v>
                </c:pt>
                <c:pt idx="53">
                  <c:v>198.87655973684213</c:v>
                </c:pt>
                <c:pt idx="54">
                  <c:v>195.3120334210526</c:v>
                </c:pt>
                <c:pt idx="55">
                  <c:v>195.03391061403511</c:v>
                </c:pt>
                <c:pt idx="56">
                  <c:v>193.17875271929825</c:v>
                </c:pt>
                <c:pt idx="57">
                  <c:v>190.61600710526312</c:v>
                </c:pt>
                <c:pt idx="58">
                  <c:v>190.23161236842103</c:v>
                </c:pt>
                <c:pt idx="59">
                  <c:v>188.81827026315787</c:v>
                </c:pt>
                <c:pt idx="60">
                  <c:v>188.48353342105258</c:v>
                </c:pt>
                <c:pt idx="61">
                  <c:v>187.27655096491233</c:v>
                </c:pt>
                <c:pt idx="62">
                  <c:v>185.57448078947371</c:v>
                </c:pt>
                <c:pt idx="63">
                  <c:v>183.361463245614</c:v>
                </c:pt>
                <c:pt idx="64">
                  <c:v>181.83455096491224</c:v>
                </c:pt>
                <c:pt idx="65">
                  <c:v>180.79562114035085</c:v>
                </c:pt>
                <c:pt idx="66">
                  <c:v>179.477665</c:v>
                </c:pt>
                <c:pt idx="67">
                  <c:v>177.66012114035084</c:v>
                </c:pt>
                <c:pt idx="68">
                  <c:v>175.84162114035087</c:v>
                </c:pt>
                <c:pt idx="69">
                  <c:v>173.15894570175436</c:v>
                </c:pt>
                <c:pt idx="70">
                  <c:v>171.79823517543861</c:v>
                </c:pt>
                <c:pt idx="71">
                  <c:v>169.58065622807013</c:v>
                </c:pt>
                <c:pt idx="72">
                  <c:v>168.97759482456144</c:v>
                </c:pt>
                <c:pt idx="73">
                  <c:v>166.49293692982454</c:v>
                </c:pt>
                <c:pt idx="74">
                  <c:v>165.03991061403511</c:v>
                </c:pt>
                <c:pt idx="75">
                  <c:v>166.63045447368418</c:v>
                </c:pt>
                <c:pt idx="76">
                  <c:v>161.34127903508769</c:v>
                </c:pt>
                <c:pt idx="77">
                  <c:v>160.99428780701749</c:v>
                </c:pt>
                <c:pt idx="78">
                  <c:v>157.51096324561402</c:v>
                </c:pt>
                <c:pt idx="79">
                  <c:v>156.00871763157897</c:v>
                </c:pt>
                <c:pt idx="80">
                  <c:v>153.66267377192983</c:v>
                </c:pt>
                <c:pt idx="81">
                  <c:v>153.57600710526313</c:v>
                </c:pt>
                <c:pt idx="82">
                  <c:v>151.16812991228068</c:v>
                </c:pt>
                <c:pt idx="83">
                  <c:v>150.78599833333334</c:v>
                </c:pt>
                <c:pt idx="84">
                  <c:v>148.04920885964918</c:v>
                </c:pt>
                <c:pt idx="85">
                  <c:v>150.71183166666671</c:v>
                </c:pt>
                <c:pt idx="86">
                  <c:v>148.83517377192982</c:v>
                </c:pt>
                <c:pt idx="87">
                  <c:v>148.20321763157892</c:v>
                </c:pt>
                <c:pt idx="88">
                  <c:v>143.90248956140354</c:v>
                </c:pt>
                <c:pt idx="89">
                  <c:v>145.35307728070171</c:v>
                </c:pt>
                <c:pt idx="90">
                  <c:v>144.1182439473684</c:v>
                </c:pt>
                <c:pt idx="91">
                  <c:v>142.50081412280701</c:v>
                </c:pt>
                <c:pt idx="92">
                  <c:v>139.33286675438595</c:v>
                </c:pt>
                <c:pt idx="93">
                  <c:v>140.5066737719298</c:v>
                </c:pt>
                <c:pt idx="94">
                  <c:v>140.46834043859647</c:v>
                </c:pt>
                <c:pt idx="95">
                  <c:v>136.58029657894735</c:v>
                </c:pt>
                <c:pt idx="96">
                  <c:v>138.44193692982458</c:v>
                </c:pt>
                <c:pt idx="97">
                  <c:v>135.19320008771933</c:v>
                </c:pt>
                <c:pt idx="98">
                  <c:v>135.15236675438601</c:v>
                </c:pt>
                <c:pt idx="99">
                  <c:v>133.15807728070169</c:v>
                </c:pt>
                <c:pt idx="100">
                  <c:v>131.76445447368422</c:v>
                </c:pt>
                <c:pt idx="101">
                  <c:v>135.35839307017545</c:v>
                </c:pt>
                <c:pt idx="102">
                  <c:v>131.0237965789473</c:v>
                </c:pt>
                <c:pt idx="103">
                  <c:v>130.33327026315794</c:v>
                </c:pt>
                <c:pt idx="104">
                  <c:v>128.97535798245605</c:v>
                </c:pt>
                <c:pt idx="105">
                  <c:v>126.14220885964912</c:v>
                </c:pt>
                <c:pt idx="106">
                  <c:v>125.75973517543851</c:v>
                </c:pt>
                <c:pt idx="107">
                  <c:v>126.34373517543857</c:v>
                </c:pt>
                <c:pt idx="108">
                  <c:v>128.07713868421052</c:v>
                </c:pt>
                <c:pt idx="109">
                  <c:v>125.89220885964906</c:v>
                </c:pt>
                <c:pt idx="110">
                  <c:v>125.58556850877189</c:v>
                </c:pt>
                <c:pt idx="111">
                  <c:v>124.80003342105263</c:v>
                </c:pt>
                <c:pt idx="112">
                  <c:v>120.05223517543854</c:v>
                </c:pt>
                <c:pt idx="113">
                  <c:v>118.07830535087717</c:v>
                </c:pt>
                <c:pt idx="114">
                  <c:v>120.18306850877188</c:v>
                </c:pt>
                <c:pt idx="115">
                  <c:v>123.19061236842103</c:v>
                </c:pt>
                <c:pt idx="116">
                  <c:v>129.57573517543858</c:v>
                </c:pt>
                <c:pt idx="117">
                  <c:v>131.47112114035087</c:v>
                </c:pt>
                <c:pt idx="118">
                  <c:v>136.87963868421051</c:v>
                </c:pt>
                <c:pt idx="119">
                  <c:v>139.34928780701753</c:v>
                </c:pt>
                <c:pt idx="120">
                  <c:v>140.79432289473687</c:v>
                </c:pt>
                <c:pt idx="121">
                  <c:v>141.96977026315793</c:v>
                </c:pt>
                <c:pt idx="122">
                  <c:v>142.7291562280702</c:v>
                </c:pt>
                <c:pt idx="123">
                  <c:v>140.92924394736841</c:v>
                </c:pt>
                <c:pt idx="124">
                  <c:v>140.36934043859645</c:v>
                </c:pt>
                <c:pt idx="125">
                  <c:v>138.24178780701749</c:v>
                </c:pt>
                <c:pt idx="126">
                  <c:v>136.12113868421048</c:v>
                </c:pt>
                <c:pt idx="127">
                  <c:v>132.74163868421056</c:v>
                </c:pt>
                <c:pt idx="128">
                  <c:v>129.92695447368419</c:v>
                </c:pt>
                <c:pt idx="129">
                  <c:v>125.99523517543858</c:v>
                </c:pt>
                <c:pt idx="130">
                  <c:v>125.96690184210523</c:v>
                </c:pt>
                <c:pt idx="131">
                  <c:v>123.79223517543849</c:v>
                </c:pt>
                <c:pt idx="132">
                  <c:v>121.19477903508766</c:v>
                </c:pt>
                <c:pt idx="133">
                  <c:v>117.96375271929826</c:v>
                </c:pt>
                <c:pt idx="134">
                  <c:v>116.8066562280702</c:v>
                </c:pt>
                <c:pt idx="135">
                  <c:v>114.23234043859644</c:v>
                </c:pt>
                <c:pt idx="136">
                  <c:v>111.60096324561401</c:v>
                </c:pt>
                <c:pt idx="137">
                  <c:v>112.60917377192982</c:v>
                </c:pt>
                <c:pt idx="138">
                  <c:v>114.98626149122806</c:v>
                </c:pt>
                <c:pt idx="139">
                  <c:v>110.83012991228067</c:v>
                </c:pt>
                <c:pt idx="140">
                  <c:v>109.34662991228066</c:v>
                </c:pt>
                <c:pt idx="141">
                  <c:v>107.87164745614028</c:v>
                </c:pt>
                <c:pt idx="142">
                  <c:v>106.04337552631577</c:v>
                </c:pt>
                <c:pt idx="143">
                  <c:v>104.95939307017537</c:v>
                </c:pt>
                <c:pt idx="144">
                  <c:v>104.21176149122815</c:v>
                </c:pt>
                <c:pt idx="145">
                  <c:v>106.07170885964912</c:v>
                </c:pt>
                <c:pt idx="146">
                  <c:v>102.99296324561404</c:v>
                </c:pt>
                <c:pt idx="147">
                  <c:v>101.06188429824556</c:v>
                </c:pt>
                <c:pt idx="148">
                  <c:v>103.0271299122807</c:v>
                </c:pt>
                <c:pt idx="149">
                  <c:v>106.25337552631578</c:v>
                </c:pt>
                <c:pt idx="150">
                  <c:v>108.58907728070172</c:v>
                </c:pt>
                <c:pt idx="151">
                  <c:v>113.53830535087724</c:v>
                </c:pt>
                <c:pt idx="152">
                  <c:v>112.80667377192984</c:v>
                </c:pt>
                <c:pt idx="153">
                  <c:v>115.60567377192982</c:v>
                </c:pt>
                <c:pt idx="154">
                  <c:v>116.93777026315786</c:v>
                </c:pt>
                <c:pt idx="155">
                  <c:v>121.4428492105263</c:v>
                </c:pt>
                <c:pt idx="156">
                  <c:v>121.59566499999997</c:v>
                </c:pt>
                <c:pt idx="157">
                  <c:v>121.46649833333335</c:v>
                </c:pt>
                <c:pt idx="158">
                  <c:v>120.70872640350878</c:v>
                </c:pt>
                <c:pt idx="159">
                  <c:v>124.00405096491227</c:v>
                </c:pt>
                <c:pt idx="160">
                  <c:v>120.79868254385964</c:v>
                </c:pt>
                <c:pt idx="161">
                  <c:v>122.62040184210527</c:v>
                </c:pt>
                <c:pt idx="162">
                  <c:v>148.79813868421053</c:v>
                </c:pt>
                <c:pt idx="163">
                  <c:v>144.20934043859646</c:v>
                </c:pt>
                <c:pt idx="164">
                  <c:v>129.80621763157899</c:v>
                </c:pt>
                <c:pt idx="165">
                  <c:v>131.37403342105267</c:v>
                </c:pt>
                <c:pt idx="166">
                  <c:v>139.52908605263156</c:v>
                </c:pt>
                <c:pt idx="167">
                  <c:v>148.50406850877192</c:v>
                </c:pt>
                <c:pt idx="168">
                  <c:v>163.01378780701754</c:v>
                </c:pt>
                <c:pt idx="169">
                  <c:v>164.34013868421047</c:v>
                </c:pt>
                <c:pt idx="170">
                  <c:v>163.1613579824562</c:v>
                </c:pt>
                <c:pt idx="171">
                  <c:v>160.40074394736843</c:v>
                </c:pt>
                <c:pt idx="172">
                  <c:v>160.10324394736841</c:v>
                </c:pt>
                <c:pt idx="173">
                  <c:v>158.90062991228069</c:v>
                </c:pt>
                <c:pt idx="174">
                  <c:v>171.0172351754386</c:v>
                </c:pt>
                <c:pt idx="175">
                  <c:v>206.03017377192981</c:v>
                </c:pt>
                <c:pt idx="176">
                  <c:v>241.88488429824559</c:v>
                </c:pt>
                <c:pt idx="177">
                  <c:v>275.74070008771929</c:v>
                </c:pt>
                <c:pt idx="178">
                  <c:v>285.33213868421052</c:v>
                </c:pt>
                <c:pt idx="179">
                  <c:v>263.24677026315788</c:v>
                </c:pt>
                <c:pt idx="180">
                  <c:v>259.21340184210527</c:v>
                </c:pt>
                <c:pt idx="181">
                  <c:v>257.36278780701753</c:v>
                </c:pt>
                <c:pt idx="182">
                  <c:v>256.45940184210525</c:v>
                </c:pt>
                <c:pt idx="183">
                  <c:v>254.34004219298245</c:v>
                </c:pt>
                <c:pt idx="184">
                  <c:v>253.8080597368421</c:v>
                </c:pt>
                <c:pt idx="185">
                  <c:v>250.06792815789476</c:v>
                </c:pt>
                <c:pt idx="186">
                  <c:v>247.56414745614038</c:v>
                </c:pt>
                <c:pt idx="187">
                  <c:v>247.60498078947367</c:v>
                </c:pt>
                <c:pt idx="188">
                  <c:v>242.82593692982454</c:v>
                </c:pt>
                <c:pt idx="189">
                  <c:v>240.56880535087717</c:v>
                </c:pt>
                <c:pt idx="190">
                  <c:v>238.94511236842106</c:v>
                </c:pt>
                <c:pt idx="191">
                  <c:v>237.77935798245613</c:v>
                </c:pt>
                <c:pt idx="192">
                  <c:v>231.56758605263155</c:v>
                </c:pt>
                <c:pt idx="193">
                  <c:v>227.43381412280698</c:v>
                </c:pt>
                <c:pt idx="194">
                  <c:v>223.81294570175439</c:v>
                </c:pt>
                <c:pt idx="195">
                  <c:v>219.15819131578945</c:v>
                </c:pt>
                <c:pt idx="196">
                  <c:v>216.94898078947364</c:v>
                </c:pt>
                <c:pt idx="197">
                  <c:v>211.17771763157893</c:v>
                </c:pt>
                <c:pt idx="198">
                  <c:v>207.0946035964912</c:v>
                </c:pt>
                <c:pt idx="199">
                  <c:v>204.86704219298244</c:v>
                </c:pt>
                <c:pt idx="200">
                  <c:v>200.62659482456141</c:v>
                </c:pt>
                <c:pt idx="201">
                  <c:v>196.63352464912279</c:v>
                </c:pt>
                <c:pt idx="202">
                  <c:v>194.06760359649121</c:v>
                </c:pt>
                <c:pt idx="203">
                  <c:v>189.26371763157897</c:v>
                </c:pt>
                <c:pt idx="204">
                  <c:v>182.87911236842106</c:v>
                </c:pt>
                <c:pt idx="205">
                  <c:v>181.02896324561399</c:v>
                </c:pt>
                <c:pt idx="206">
                  <c:v>176.00298078947361</c:v>
                </c:pt>
                <c:pt idx="207">
                  <c:v>173.30973517543862</c:v>
                </c:pt>
                <c:pt idx="208">
                  <c:v>168.53490184210523</c:v>
                </c:pt>
                <c:pt idx="209">
                  <c:v>167.29148956140349</c:v>
                </c:pt>
                <c:pt idx="210">
                  <c:v>160.40117377192985</c:v>
                </c:pt>
                <c:pt idx="211">
                  <c:v>159.38612991228069</c:v>
                </c:pt>
                <c:pt idx="212">
                  <c:v>154.70360359649121</c:v>
                </c:pt>
                <c:pt idx="213">
                  <c:v>150.47228780701749</c:v>
                </c:pt>
                <c:pt idx="214">
                  <c:v>147.35142815789473</c:v>
                </c:pt>
                <c:pt idx="215">
                  <c:v>144.20861236842109</c:v>
                </c:pt>
                <c:pt idx="216">
                  <c:v>140.98575271929826</c:v>
                </c:pt>
                <c:pt idx="217">
                  <c:v>137.10120008771929</c:v>
                </c:pt>
                <c:pt idx="218">
                  <c:v>134.74895447368425</c:v>
                </c:pt>
                <c:pt idx="219">
                  <c:v>132.06038429824565</c:v>
                </c:pt>
                <c:pt idx="220">
                  <c:v>128.2766035964913</c:v>
                </c:pt>
                <c:pt idx="221">
                  <c:v>125.80940184210526</c:v>
                </c:pt>
                <c:pt idx="222">
                  <c:v>123.30262114035087</c:v>
                </c:pt>
                <c:pt idx="223">
                  <c:v>119.72919131578948</c:v>
                </c:pt>
                <c:pt idx="224">
                  <c:v>117.52777026315783</c:v>
                </c:pt>
                <c:pt idx="225">
                  <c:v>115.28887552631573</c:v>
                </c:pt>
                <c:pt idx="226">
                  <c:v>112.26255973684211</c:v>
                </c:pt>
                <c:pt idx="227">
                  <c:v>111.05755096491222</c:v>
                </c:pt>
                <c:pt idx="228">
                  <c:v>107.62727903508768</c:v>
                </c:pt>
                <c:pt idx="229">
                  <c:v>106.01490184210526</c:v>
                </c:pt>
                <c:pt idx="230">
                  <c:v>103.64295447368427</c:v>
                </c:pt>
                <c:pt idx="231">
                  <c:v>101.64447201754385</c:v>
                </c:pt>
                <c:pt idx="232">
                  <c:v>103.08962991228071</c:v>
                </c:pt>
                <c:pt idx="233">
                  <c:v>99.133656228070137</c:v>
                </c:pt>
                <c:pt idx="234">
                  <c:v>113.38484043859644</c:v>
                </c:pt>
                <c:pt idx="235">
                  <c:v>100.13017377192988</c:v>
                </c:pt>
                <c:pt idx="236">
                  <c:v>98.097112368421051</c:v>
                </c:pt>
                <c:pt idx="237">
                  <c:v>97.483243947368408</c:v>
                </c:pt>
                <c:pt idx="238">
                  <c:v>95.028393070175383</c:v>
                </c:pt>
                <c:pt idx="239">
                  <c:v>92.2834807894737</c:v>
                </c:pt>
                <c:pt idx="240">
                  <c:v>92.622401842105191</c:v>
                </c:pt>
                <c:pt idx="241">
                  <c:v>89.099533421052612</c:v>
                </c:pt>
                <c:pt idx="242">
                  <c:v>88.399252719298218</c:v>
                </c:pt>
                <c:pt idx="243">
                  <c:v>86.231498333333292</c:v>
                </c:pt>
                <c:pt idx="244">
                  <c:v>84.666217631578959</c:v>
                </c:pt>
                <c:pt idx="245">
                  <c:v>82.940463245613998</c:v>
                </c:pt>
                <c:pt idx="246">
                  <c:v>81.608822894736832</c:v>
                </c:pt>
                <c:pt idx="247">
                  <c:v>79.8009544736842</c:v>
                </c:pt>
                <c:pt idx="248">
                  <c:v>77.141042192982354</c:v>
                </c:pt>
                <c:pt idx="249">
                  <c:v>77.084375526315725</c:v>
                </c:pt>
                <c:pt idx="250">
                  <c:v>78.353831666666593</c:v>
                </c:pt>
                <c:pt idx="251">
                  <c:v>75.171963245614037</c:v>
                </c:pt>
                <c:pt idx="252">
                  <c:v>73.525357982456114</c:v>
                </c:pt>
                <c:pt idx="253">
                  <c:v>71.916796578947313</c:v>
                </c:pt>
                <c:pt idx="254">
                  <c:v>70.466980789473723</c:v>
                </c:pt>
                <c:pt idx="255">
                  <c:v>70.830524649122779</c:v>
                </c:pt>
                <c:pt idx="256">
                  <c:v>70.338647456140393</c:v>
                </c:pt>
                <c:pt idx="257">
                  <c:v>67.069717631578882</c:v>
                </c:pt>
                <c:pt idx="258">
                  <c:v>67.691165000000026</c:v>
                </c:pt>
                <c:pt idx="259">
                  <c:v>66.485980789473658</c:v>
                </c:pt>
                <c:pt idx="260">
                  <c:v>64.317103596491165</c:v>
                </c:pt>
                <c:pt idx="261">
                  <c:v>63.053217631578917</c:v>
                </c:pt>
                <c:pt idx="262">
                  <c:v>62.287331666666574</c:v>
                </c:pt>
                <c:pt idx="263">
                  <c:v>60.523296578947381</c:v>
                </c:pt>
                <c:pt idx="264">
                  <c:v>59.577893070175492</c:v>
                </c:pt>
                <c:pt idx="265">
                  <c:v>60.919577280701702</c:v>
                </c:pt>
                <c:pt idx="266">
                  <c:v>60.907077280701714</c:v>
                </c:pt>
                <c:pt idx="267">
                  <c:v>57.83695447368423</c:v>
                </c:pt>
                <c:pt idx="268">
                  <c:v>57.018428157894689</c:v>
                </c:pt>
                <c:pt idx="269">
                  <c:v>57.204761491228027</c:v>
                </c:pt>
                <c:pt idx="270">
                  <c:v>56.212419385964907</c:v>
                </c:pt>
                <c:pt idx="271">
                  <c:v>57.426928157894821</c:v>
                </c:pt>
                <c:pt idx="272">
                  <c:v>56.939261491228024</c:v>
                </c:pt>
                <c:pt idx="273">
                  <c:v>61.27277026315781</c:v>
                </c:pt>
                <c:pt idx="274">
                  <c:v>55.927998333333306</c:v>
                </c:pt>
                <c:pt idx="275">
                  <c:v>56.154086052631556</c:v>
                </c:pt>
                <c:pt idx="276">
                  <c:v>53.413875526315735</c:v>
                </c:pt>
                <c:pt idx="277">
                  <c:v>54.62662991228072</c:v>
                </c:pt>
                <c:pt idx="278">
                  <c:v>53.89423517543861</c:v>
                </c:pt>
                <c:pt idx="279">
                  <c:v>51.846050964912251</c:v>
                </c:pt>
                <c:pt idx="280">
                  <c:v>52.341866754385933</c:v>
                </c:pt>
                <c:pt idx="281">
                  <c:v>48.746656228070151</c:v>
                </c:pt>
                <c:pt idx="282">
                  <c:v>54.28531412280698</c:v>
                </c:pt>
                <c:pt idx="283">
                  <c:v>50.719322894736791</c:v>
                </c:pt>
                <c:pt idx="284">
                  <c:v>50.967042192982461</c:v>
                </c:pt>
                <c:pt idx="285">
                  <c:v>49.670831666666686</c:v>
                </c:pt>
                <c:pt idx="286">
                  <c:v>50.102217631578938</c:v>
                </c:pt>
                <c:pt idx="287">
                  <c:v>45.230770263157893</c:v>
                </c:pt>
                <c:pt idx="288">
                  <c:v>44.405936929824534</c:v>
                </c:pt>
                <c:pt idx="289">
                  <c:v>49.395831666666723</c:v>
                </c:pt>
                <c:pt idx="290">
                  <c:v>45.338814122806994</c:v>
                </c:pt>
                <c:pt idx="291">
                  <c:v>45.580191315789449</c:v>
                </c:pt>
                <c:pt idx="292">
                  <c:v>46.293980789473679</c:v>
                </c:pt>
                <c:pt idx="293">
                  <c:v>44.414094824561374</c:v>
                </c:pt>
                <c:pt idx="294">
                  <c:v>41.780103596491216</c:v>
                </c:pt>
                <c:pt idx="295">
                  <c:v>40.377638684210524</c:v>
                </c:pt>
                <c:pt idx="296">
                  <c:v>40.350138684210535</c:v>
                </c:pt>
                <c:pt idx="297">
                  <c:v>37.884173771929852</c:v>
                </c:pt>
                <c:pt idx="298">
                  <c:v>37.557963245614019</c:v>
                </c:pt>
                <c:pt idx="299">
                  <c:v>39.414086052631561</c:v>
                </c:pt>
                <c:pt idx="300">
                  <c:v>36.951621140350923</c:v>
                </c:pt>
                <c:pt idx="301">
                  <c:v>35.364068508771851</c:v>
                </c:pt>
                <c:pt idx="302">
                  <c:v>35.840507105263129</c:v>
                </c:pt>
                <c:pt idx="303">
                  <c:v>34.791208859649103</c:v>
                </c:pt>
                <c:pt idx="304">
                  <c:v>35.543121140350848</c:v>
                </c:pt>
                <c:pt idx="305">
                  <c:v>36.904954473684199</c:v>
                </c:pt>
                <c:pt idx="306">
                  <c:v>34.179428157894733</c:v>
                </c:pt>
                <c:pt idx="307">
                  <c:v>35.208235175438531</c:v>
                </c:pt>
                <c:pt idx="308">
                  <c:v>32.976603596491145</c:v>
                </c:pt>
                <c:pt idx="309">
                  <c:v>30.816042192982422</c:v>
                </c:pt>
                <c:pt idx="310">
                  <c:v>33.527059736842091</c:v>
                </c:pt>
                <c:pt idx="311">
                  <c:v>34.052761491228054</c:v>
                </c:pt>
                <c:pt idx="312">
                  <c:v>27.952717631578921</c:v>
                </c:pt>
                <c:pt idx="313">
                  <c:v>32.622568508771934</c:v>
                </c:pt>
                <c:pt idx="314">
                  <c:v>29.046954473684181</c:v>
                </c:pt>
                <c:pt idx="315">
                  <c:v>29.005287807017552</c:v>
                </c:pt>
                <c:pt idx="316">
                  <c:v>29.556164999999979</c:v>
                </c:pt>
                <c:pt idx="317">
                  <c:v>26.209340438596485</c:v>
                </c:pt>
                <c:pt idx="318">
                  <c:v>26.734822894736823</c:v>
                </c:pt>
                <c:pt idx="319">
                  <c:v>24.463059736842112</c:v>
                </c:pt>
                <c:pt idx="320">
                  <c:v>25.532436929824556</c:v>
                </c:pt>
                <c:pt idx="321">
                  <c:v>23.292998333333301</c:v>
                </c:pt>
                <c:pt idx="322">
                  <c:v>23.339664999999954</c:v>
                </c:pt>
                <c:pt idx="323">
                  <c:v>23.274664999999999</c:v>
                </c:pt>
                <c:pt idx="324">
                  <c:v>21.543621140350879</c:v>
                </c:pt>
                <c:pt idx="325">
                  <c:v>19.82670008771926</c:v>
                </c:pt>
                <c:pt idx="326">
                  <c:v>16.886401842105272</c:v>
                </c:pt>
                <c:pt idx="327">
                  <c:v>18.09223517543856</c:v>
                </c:pt>
                <c:pt idx="328">
                  <c:v>16.314033421052585</c:v>
                </c:pt>
                <c:pt idx="329">
                  <c:v>18.044735175438547</c:v>
                </c:pt>
                <c:pt idx="330">
                  <c:v>16.024042192982435</c:v>
                </c:pt>
                <c:pt idx="331">
                  <c:v>16.893901842105237</c:v>
                </c:pt>
                <c:pt idx="332">
                  <c:v>18.023068508771871</c:v>
                </c:pt>
                <c:pt idx="333">
                  <c:v>16.269033421052654</c:v>
                </c:pt>
                <c:pt idx="334">
                  <c:v>21.229428157894716</c:v>
                </c:pt>
                <c:pt idx="335">
                  <c:v>18.895708859649147</c:v>
                </c:pt>
                <c:pt idx="336">
                  <c:v>18.869875526315809</c:v>
                </c:pt>
                <c:pt idx="337">
                  <c:v>19.741700087719281</c:v>
                </c:pt>
                <c:pt idx="338">
                  <c:v>17.652112368421058</c:v>
                </c:pt>
                <c:pt idx="339">
                  <c:v>15.589770263157874</c:v>
                </c:pt>
                <c:pt idx="340">
                  <c:v>14.706007105263126</c:v>
                </c:pt>
                <c:pt idx="341">
                  <c:v>18.519507105263173</c:v>
                </c:pt>
                <c:pt idx="342">
                  <c:v>19.447279035087703</c:v>
                </c:pt>
                <c:pt idx="343">
                  <c:v>18.224857982456086</c:v>
                </c:pt>
                <c:pt idx="344">
                  <c:v>18.571173771929779</c:v>
                </c:pt>
                <c:pt idx="345">
                  <c:v>18.48700710526316</c:v>
                </c:pt>
                <c:pt idx="346">
                  <c:v>14.859086052631554</c:v>
                </c:pt>
                <c:pt idx="347">
                  <c:v>21.50112114035089</c:v>
                </c:pt>
                <c:pt idx="348">
                  <c:v>28.71679657894731</c:v>
                </c:pt>
                <c:pt idx="349">
                  <c:v>33.635638684210534</c:v>
                </c:pt>
                <c:pt idx="350">
                  <c:v>40.980094824561348</c:v>
                </c:pt>
                <c:pt idx="351">
                  <c:v>47.805173771929859</c:v>
                </c:pt>
                <c:pt idx="352">
                  <c:v>51.16391938596486</c:v>
                </c:pt>
                <c:pt idx="353">
                  <c:v>60.173743947368337</c:v>
                </c:pt>
                <c:pt idx="354">
                  <c:v>60.98834921052628</c:v>
                </c:pt>
                <c:pt idx="355">
                  <c:v>65.28181412280702</c:v>
                </c:pt>
                <c:pt idx="356">
                  <c:v>68.092033421052633</c:v>
                </c:pt>
                <c:pt idx="357">
                  <c:v>69.81704219298237</c:v>
                </c:pt>
                <c:pt idx="358">
                  <c:v>73.118629912280682</c:v>
                </c:pt>
                <c:pt idx="359">
                  <c:v>71.057498333333342</c:v>
                </c:pt>
                <c:pt idx="360">
                  <c:v>72.844463245614008</c:v>
                </c:pt>
                <c:pt idx="361">
                  <c:v>73.660954473684228</c:v>
                </c:pt>
                <c:pt idx="362">
                  <c:v>74.779068508771971</c:v>
                </c:pt>
                <c:pt idx="363">
                  <c:v>77.640963245614003</c:v>
                </c:pt>
                <c:pt idx="364">
                  <c:v>77.012901842105279</c:v>
                </c:pt>
                <c:pt idx="365">
                  <c:v>78.049436929824552</c:v>
                </c:pt>
                <c:pt idx="366">
                  <c:v>77.514936929824572</c:v>
                </c:pt>
                <c:pt idx="367">
                  <c:v>77.001515877192901</c:v>
                </c:pt>
                <c:pt idx="368">
                  <c:v>77.163463245613997</c:v>
                </c:pt>
                <c:pt idx="369">
                  <c:v>78.14048956140347</c:v>
                </c:pt>
                <c:pt idx="370">
                  <c:v>77.148270263157883</c:v>
                </c:pt>
                <c:pt idx="371">
                  <c:v>78.199708859649135</c:v>
                </c:pt>
                <c:pt idx="372">
                  <c:v>77.650796578947308</c:v>
                </c:pt>
                <c:pt idx="373">
                  <c:v>78.658086052631617</c:v>
                </c:pt>
                <c:pt idx="374">
                  <c:v>79.900235175438539</c:v>
                </c:pt>
                <c:pt idx="375">
                  <c:v>80.250603596491175</c:v>
                </c:pt>
                <c:pt idx="376">
                  <c:v>80.391507105263145</c:v>
                </c:pt>
                <c:pt idx="377">
                  <c:v>80.959217631578966</c:v>
                </c:pt>
                <c:pt idx="378">
                  <c:v>82.06550710526308</c:v>
                </c:pt>
                <c:pt idx="379">
                  <c:v>83.277436929824589</c:v>
                </c:pt>
                <c:pt idx="380">
                  <c:v>83.594638684210523</c:v>
                </c:pt>
                <c:pt idx="381">
                  <c:v>82.037849210526232</c:v>
                </c:pt>
                <c:pt idx="382">
                  <c:v>85.128972017543845</c:v>
                </c:pt>
                <c:pt idx="383">
                  <c:v>84.005866754385963</c:v>
                </c:pt>
                <c:pt idx="384">
                  <c:v>82.051384298245651</c:v>
                </c:pt>
                <c:pt idx="385">
                  <c:v>84.092866754385938</c:v>
                </c:pt>
                <c:pt idx="386">
                  <c:v>81.853884298245632</c:v>
                </c:pt>
                <c:pt idx="387">
                  <c:v>85.551761491228078</c:v>
                </c:pt>
                <c:pt idx="388">
                  <c:v>83.854533421052579</c:v>
                </c:pt>
                <c:pt idx="389">
                  <c:v>81.492015877192898</c:v>
                </c:pt>
                <c:pt idx="390">
                  <c:v>81.749717631578989</c:v>
                </c:pt>
                <c:pt idx="391">
                  <c:v>80.490866754385948</c:v>
                </c:pt>
                <c:pt idx="392">
                  <c:v>82.982138684210511</c:v>
                </c:pt>
                <c:pt idx="393">
                  <c:v>143.22181412280699</c:v>
                </c:pt>
                <c:pt idx="394">
                  <c:v>228.37185798245613</c:v>
                </c:pt>
                <c:pt idx="395">
                  <c:v>196.21824394736842</c:v>
                </c:pt>
                <c:pt idx="396">
                  <c:v>178.5057790350877</c:v>
                </c:pt>
                <c:pt idx="397">
                  <c:v>165.50324394736839</c:v>
                </c:pt>
                <c:pt idx="398">
                  <c:v>154.85360359649121</c:v>
                </c:pt>
                <c:pt idx="399">
                  <c:v>150.45075271929818</c:v>
                </c:pt>
                <c:pt idx="400">
                  <c:v>138.96738429824558</c:v>
                </c:pt>
                <c:pt idx="401">
                  <c:v>132.82015622807018</c:v>
                </c:pt>
                <c:pt idx="402">
                  <c:v>139.18810359649115</c:v>
                </c:pt>
                <c:pt idx="403">
                  <c:v>140.51044570175441</c:v>
                </c:pt>
                <c:pt idx="404">
                  <c:v>142.80433166666668</c:v>
                </c:pt>
                <c:pt idx="405">
                  <c:v>140.74461236842103</c:v>
                </c:pt>
                <c:pt idx="406">
                  <c:v>139.51310359649119</c:v>
                </c:pt>
                <c:pt idx="407">
                  <c:v>139.78305973684206</c:v>
                </c:pt>
                <c:pt idx="408">
                  <c:v>139.07720008771932</c:v>
                </c:pt>
                <c:pt idx="409">
                  <c:v>138.67546324561403</c:v>
                </c:pt>
                <c:pt idx="410">
                  <c:v>137.75134921052626</c:v>
                </c:pt>
                <c:pt idx="411">
                  <c:v>133.34085798245616</c:v>
                </c:pt>
                <c:pt idx="412">
                  <c:v>135.1432527192982</c:v>
                </c:pt>
                <c:pt idx="413">
                  <c:v>133.7660071052631</c:v>
                </c:pt>
                <c:pt idx="414">
                  <c:v>131.86512114035082</c:v>
                </c:pt>
                <c:pt idx="415">
                  <c:v>130.07576149122804</c:v>
                </c:pt>
                <c:pt idx="416">
                  <c:v>132.80585798245619</c:v>
                </c:pt>
                <c:pt idx="417">
                  <c:v>127.23172640350874</c:v>
                </c:pt>
              </c:numCache>
            </c:numRef>
          </c:val>
        </c:ser>
        <c:ser>
          <c:idx val="4"/>
          <c:order val="4"/>
          <c:tx>
            <c:v>V2: Абс. влажность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Данные!$U$5:$U$422</c:f>
              <c:numCache>
                <c:formatCode>General</c:formatCode>
                <c:ptCount val="418"/>
                <c:pt idx="0">
                  <c:v>122.52006410374685</c:v>
                </c:pt>
                <c:pt idx="1">
                  <c:v>127.35139790371807</c:v>
                </c:pt>
                <c:pt idx="2">
                  <c:v>130.70269859253204</c:v>
                </c:pt>
                <c:pt idx="3">
                  <c:v>135.23475166055357</c:v>
                </c:pt>
                <c:pt idx="4">
                  <c:v>135.75809132532333</c:v>
                </c:pt>
                <c:pt idx="5">
                  <c:v>139.51952273398092</c:v>
                </c:pt>
                <c:pt idx="6">
                  <c:v>141.19502590784992</c:v>
                </c:pt>
                <c:pt idx="7">
                  <c:v>141.93992783195858</c:v>
                </c:pt>
                <c:pt idx="8">
                  <c:v>140.79065800946773</c:v>
                </c:pt>
                <c:pt idx="9">
                  <c:v>139.08436783090417</c:v>
                </c:pt>
                <c:pt idx="10">
                  <c:v>145.5414525405431</c:v>
                </c:pt>
                <c:pt idx="11">
                  <c:v>153.1462762744984</c:v>
                </c:pt>
                <c:pt idx="12">
                  <c:v>153.34972157787575</c:v>
                </c:pt>
                <c:pt idx="13">
                  <c:v>156.9788561464336</c:v>
                </c:pt>
                <c:pt idx="14">
                  <c:v>157.82165188052602</c:v>
                </c:pt>
                <c:pt idx="15">
                  <c:v>146.64037283637884</c:v>
                </c:pt>
                <c:pt idx="16">
                  <c:v>129.58283232463828</c:v>
                </c:pt>
                <c:pt idx="17">
                  <c:v>129.0776651550193</c:v>
                </c:pt>
                <c:pt idx="18">
                  <c:v>128.95620345269873</c:v>
                </c:pt>
                <c:pt idx="19">
                  <c:v>128.94015310099496</c:v>
                </c:pt>
                <c:pt idx="20">
                  <c:v>124.85578829041049</c:v>
                </c:pt>
                <c:pt idx="21">
                  <c:v>126.28884337407351</c:v>
                </c:pt>
                <c:pt idx="22">
                  <c:v>123.4099002238184</c:v>
                </c:pt>
                <c:pt idx="23">
                  <c:v>120.88617159337292</c:v>
                </c:pt>
                <c:pt idx="24">
                  <c:v>116.89945010104384</c:v>
                </c:pt>
                <c:pt idx="25">
                  <c:v>117.20515442203254</c:v>
                </c:pt>
                <c:pt idx="26">
                  <c:v>112.79601183710241</c:v>
                </c:pt>
                <c:pt idx="27">
                  <c:v>112.72529828453253</c:v>
                </c:pt>
                <c:pt idx="28">
                  <c:v>108.70712509442103</c:v>
                </c:pt>
                <c:pt idx="29">
                  <c:v>105.4384131453113</c:v>
                </c:pt>
                <c:pt idx="30">
                  <c:v>104.80855648212292</c:v>
                </c:pt>
                <c:pt idx="31">
                  <c:v>102.59839374362394</c:v>
                </c:pt>
                <c:pt idx="32">
                  <c:v>100.86204087624122</c:v>
                </c:pt>
                <c:pt idx="33">
                  <c:v>99.134617956131081</c:v>
                </c:pt>
                <c:pt idx="34">
                  <c:v>97.563818709345242</c:v>
                </c:pt>
                <c:pt idx="35">
                  <c:v>96.106198158550001</c:v>
                </c:pt>
                <c:pt idx="36">
                  <c:v>92.761525903519782</c:v>
                </c:pt>
                <c:pt idx="37">
                  <c:v>86.137012705668155</c:v>
                </c:pt>
                <c:pt idx="38">
                  <c:v>84.929837634759053</c:v>
                </c:pt>
                <c:pt idx="39">
                  <c:v>85.602259809125428</c:v>
                </c:pt>
                <c:pt idx="40">
                  <c:v>83.326543321642532</c:v>
                </c:pt>
                <c:pt idx="41">
                  <c:v>82.270314533993314</c:v>
                </c:pt>
                <c:pt idx="42">
                  <c:v>78.535340486990037</c:v>
                </c:pt>
                <c:pt idx="43">
                  <c:v>79.95906348508538</c:v>
                </c:pt>
                <c:pt idx="44">
                  <c:v>74.825679400378192</c:v>
                </c:pt>
                <c:pt idx="45">
                  <c:v>78.720519060239496</c:v>
                </c:pt>
                <c:pt idx="46">
                  <c:v>74.339622224772938</c:v>
                </c:pt>
                <c:pt idx="47">
                  <c:v>77.527719316994762</c:v>
                </c:pt>
                <c:pt idx="48">
                  <c:v>77.786012458424977</c:v>
                </c:pt>
                <c:pt idx="49">
                  <c:v>78.470746773729672</c:v>
                </c:pt>
                <c:pt idx="50">
                  <c:v>76.771703351021131</c:v>
                </c:pt>
                <c:pt idx="51">
                  <c:v>73.243593965428772</c:v>
                </c:pt>
                <c:pt idx="52">
                  <c:v>76.094982575314191</c:v>
                </c:pt>
                <c:pt idx="53">
                  <c:v>71.900122078622985</c:v>
                </c:pt>
                <c:pt idx="54">
                  <c:v>68.353921815546357</c:v>
                </c:pt>
                <c:pt idx="55">
                  <c:v>69.700602683918419</c:v>
                </c:pt>
                <c:pt idx="56">
                  <c:v>68.85424484980183</c:v>
                </c:pt>
                <c:pt idx="57">
                  <c:v>66.696124807677791</c:v>
                </c:pt>
                <c:pt idx="58">
                  <c:v>68.928228491295101</c:v>
                </c:pt>
                <c:pt idx="59">
                  <c:v>68.309299726350957</c:v>
                </c:pt>
                <c:pt idx="60">
                  <c:v>69.99225824593367</c:v>
                </c:pt>
                <c:pt idx="61">
                  <c:v>69.538644094416441</c:v>
                </c:pt>
                <c:pt idx="62">
                  <c:v>68.677601935406585</c:v>
                </c:pt>
                <c:pt idx="63">
                  <c:v>67.048182738830576</c:v>
                </c:pt>
                <c:pt idx="64">
                  <c:v>66.561473095734982</c:v>
                </c:pt>
                <c:pt idx="65">
                  <c:v>66.536315862385834</c:v>
                </c:pt>
                <c:pt idx="66">
                  <c:v>66.53924749636866</c:v>
                </c:pt>
                <c:pt idx="67">
                  <c:v>65.643761725789432</c:v>
                </c:pt>
                <c:pt idx="68">
                  <c:v>64.407589945998211</c:v>
                </c:pt>
                <c:pt idx="69">
                  <c:v>62.911029518874614</c:v>
                </c:pt>
                <c:pt idx="70">
                  <c:v>62.577543353186798</c:v>
                </c:pt>
                <c:pt idx="71">
                  <c:v>61.575751435350981</c:v>
                </c:pt>
                <c:pt idx="72">
                  <c:v>62.818441999545769</c:v>
                </c:pt>
                <c:pt idx="73">
                  <c:v>60.866195257394509</c:v>
                </c:pt>
                <c:pt idx="74">
                  <c:v>60.543739396287435</c:v>
                </c:pt>
                <c:pt idx="75">
                  <c:v>64.417214133923778</c:v>
                </c:pt>
                <c:pt idx="76">
                  <c:v>58.521075814167489</c:v>
                </c:pt>
                <c:pt idx="77">
                  <c:v>59.551716851559434</c:v>
                </c:pt>
                <c:pt idx="78">
                  <c:v>56.614816777640215</c:v>
                </c:pt>
                <c:pt idx="79">
                  <c:v>56.07237771878664</c:v>
                </c:pt>
                <c:pt idx="80">
                  <c:v>53.920853731443742</c:v>
                </c:pt>
                <c:pt idx="81">
                  <c:v>55.581148787729887</c:v>
                </c:pt>
                <c:pt idx="82">
                  <c:v>53.621806210985255</c:v>
                </c:pt>
                <c:pt idx="83">
                  <c:v>55.014347340312213</c:v>
                </c:pt>
                <c:pt idx="84">
                  <c:v>52.248498603291694</c:v>
                </c:pt>
                <c:pt idx="85">
                  <c:v>57.131278020048569</c:v>
                </c:pt>
                <c:pt idx="86">
                  <c:v>56.221033423921597</c:v>
                </c:pt>
                <c:pt idx="87">
                  <c:v>56.383778687716074</c:v>
                </c:pt>
                <c:pt idx="88">
                  <c:v>51.608586513244177</c:v>
                </c:pt>
                <c:pt idx="89">
                  <c:v>55.176697720961499</c:v>
                </c:pt>
                <c:pt idx="90">
                  <c:v>54.682898112724104</c:v>
                </c:pt>
                <c:pt idx="91">
                  <c:v>53.50849272689112</c:v>
                </c:pt>
                <c:pt idx="92">
                  <c:v>50.240941628738483</c:v>
                </c:pt>
                <c:pt idx="93">
                  <c:v>53.660144498884677</c:v>
                </c:pt>
                <c:pt idx="94">
                  <c:v>54.486525099701339</c:v>
                </c:pt>
                <c:pt idx="95">
                  <c:v>50.520850178301203</c:v>
                </c:pt>
                <c:pt idx="96">
                  <c:v>54.586242850098301</c:v>
                </c:pt>
                <c:pt idx="97">
                  <c:v>51.159873747063102</c:v>
                </c:pt>
                <c:pt idx="98">
                  <c:v>52.45396862259264</c:v>
                </c:pt>
                <c:pt idx="99">
                  <c:v>50.399611180449881</c:v>
                </c:pt>
                <c:pt idx="100">
                  <c:v>49.963323869721592</c:v>
                </c:pt>
                <c:pt idx="101">
                  <c:v>55.886875001919122</c:v>
                </c:pt>
                <c:pt idx="102">
                  <c:v>50.99538000051615</c:v>
                </c:pt>
                <c:pt idx="103">
                  <c:v>51.122923173695199</c:v>
                </c:pt>
                <c:pt idx="104">
                  <c:v>50.070760260730481</c:v>
                </c:pt>
                <c:pt idx="105">
                  <c:v>47.934321947592423</c:v>
                </c:pt>
                <c:pt idx="106">
                  <c:v>48.560049046816971</c:v>
                </c:pt>
                <c:pt idx="107">
                  <c:v>50.921158775048298</c:v>
                </c:pt>
                <c:pt idx="108">
                  <c:v>53.707786433931176</c:v>
                </c:pt>
                <c:pt idx="109">
                  <c:v>52.865250606132804</c:v>
                </c:pt>
                <c:pt idx="110">
                  <c:v>53.081398569262376</c:v>
                </c:pt>
                <c:pt idx="111">
                  <c:v>53.431946619809082</c:v>
                </c:pt>
                <c:pt idx="112">
                  <c:v>48.997199962295383</c:v>
                </c:pt>
                <c:pt idx="113">
                  <c:v>47.853596009535522</c:v>
                </c:pt>
                <c:pt idx="114">
                  <c:v>46.274647709733756</c:v>
                </c:pt>
                <c:pt idx="115">
                  <c:v>46.605057267398195</c:v>
                </c:pt>
                <c:pt idx="116">
                  <c:v>50.362074709345563</c:v>
                </c:pt>
                <c:pt idx="117">
                  <c:v>50.716274639332312</c:v>
                </c:pt>
                <c:pt idx="118">
                  <c:v>52.936260841488547</c:v>
                </c:pt>
                <c:pt idx="119">
                  <c:v>54.006056733946252</c:v>
                </c:pt>
                <c:pt idx="120">
                  <c:v>54.282773315396582</c:v>
                </c:pt>
                <c:pt idx="121">
                  <c:v>53.705996110220838</c:v>
                </c:pt>
                <c:pt idx="122">
                  <c:v>53.98129137787231</c:v>
                </c:pt>
                <c:pt idx="123">
                  <c:v>52.356131148320003</c:v>
                </c:pt>
                <c:pt idx="124">
                  <c:v>53.031097497517294</c:v>
                </c:pt>
                <c:pt idx="125">
                  <c:v>52.090802550909189</c:v>
                </c:pt>
                <c:pt idx="126">
                  <c:v>51.347450981039003</c:v>
                </c:pt>
                <c:pt idx="127">
                  <c:v>48.188405250238475</c:v>
                </c:pt>
                <c:pt idx="128">
                  <c:v>46.724195536769287</c:v>
                </c:pt>
                <c:pt idx="129">
                  <c:v>44.516506618705023</c:v>
                </c:pt>
                <c:pt idx="130">
                  <c:v>45.503266585968674</c:v>
                </c:pt>
                <c:pt idx="131">
                  <c:v>44.898016122893523</c:v>
                </c:pt>
                <c:pt idx="132">
                  <c:v>44.147892458487945</c:v>
                </c:pt>
                <c:pt idx="133">
                  <c:v>40.986352070500402</c:v>
                </c:pt>
                <c:pt idx="134">
                  <c:v>41.332479273433478</c:v>
                </c:pt>
                <c:pt idx="135">
                  <c:v>39.347753491641129</c:v>
                </c:pt>
                <c:pt idx="136">
                  <c:v>37.364403631019684</c:v>
                </c:pt>
                <c:pt idx="137">
                  <c:v>42.002516133966708</c:v>
                </c:pt>
                <c:pt idx="138">
                  <c:v>46.37254344406</c:v>
                </c:pt>
                <c:pt idx="139">
                  <c:v>43.84148999944523</c:v>
                </c:pt>
                <c:pt idx="140">
                  <c:v>43.433228975427369</c:v>
                </c:pt>
                <c:pt idx="141">
                  <c:v>42.710589860128039</c:v>
                </c:pt>
                <c:pt idx="142">
                  <c:v>40.744013605630983</c:v>
                </c:pt>
                <c:pt idx="143">
                  <c:v>40.06055363567242</c:v>
                </c:pt>
                <c:pt idx="144">
                  <c:v>39.922349924284219</c:v>
                </c:pt>
                <c:pt idx="145">
                  <c:v>43.786635106227834</c:v>
                </c:pt>
                <c:pt idx="146">
                  <c:v>40.952389990174368</c:v>
                </c:pt>
                <c:pt idx="147">
                  <c:v>38.887941448840422</c:v>
                </c:pt>
                <c:pt idx="148">
                  <c:v>40.739978006967704</c:v>
                </c:pt>
                <c:pt idx="149">
                  <c:v>42.058117746394032</c:v>
                </c:pt>
                <c:pt idx="150">
                  <c:v>42.570468503902589</c:v>
                </c:pt>
                <c:pt idx="151">
                  <c:v>44.845119054882559</c:v>
                </c:pt>
                <c:pt idx="152">
                  <c:v>40.804390229285559</c:v>
                </c:pt>
                <c:pt idx="153">
                  <c:v>42.292304697498651</c:v>
                </c:pt>
                <c:pt idx="154">
                  <c:v>42.801213760405687</c:v>
                </c:pt>
                <c:pt idx="155">
                  <c:v>46.795011238505253</c:v>
                </c:pt>
                <c:pt idx="156">
                  <c:v>46.241528917412325</c:v>
                </c:pt>
                <c:pt idx="157">
                  <c:v>45.125877447995549</c:v>
                </c:pt>
                <c:pt idx="158">
                  <c:v>43.063229912416489</c:v>
                </c:pt>
                <c:pt idx="159">
                  <c:v>46.947053342149104</c:v>
                </c:pt>
                <c:pt idx="160">
                  <c:v>41.78728984218759</c:v>
                </c:pt>
                <c:pt idx="161">
                  <c:v>44.336725297287273</c:v>
                </c:pt>
                <c:pt idx="162">
                  <c:v>65.469973179642523</c:v>
                </c:pt>
                <c:pt idx="163">
                  <c:v>57.330878129728887</c:v>
                </c:pt>
                <c:pt idx="164">
                  <c:v>37.144706535916157</c:v>
                </c:pt>
                <c:pt idx="165">
                  <c:v>27.236531123410316</c:v>
                </c:pt>
                <c:pt idx="166">
                  <c:v>28.664007203978883</c:v>
                </c:pt>
                <c:pt idx="167">
                  <c:v>31.64798853235618</c:v>
                </c:pt>
                <c:pt idx="168">
                  <c:v>45.345591289093534</c:v>
                </c:pt>
                <c:pt idx="169">
                  <c:v>48.119480927289544</c:v>
                </c:pt>
                <c:pt idx="170">
                  <c:v>48.764082045154396</c:v>
                </c:pt>
                <c:pt idx="171">
                  <c:v>47.183713191312961</c:v>
                </c:pt>
                <c:pt idx="172">
                  <c:v>49.073811207892788</c:v>
                </c:pt>
                <c:pt idx="173">
                  <c:v>46.649969987806458</c:v>
                </c:pt>
                <c:pt idx="174">
                  <c:v>47.838404349815903</c:v>
                </c:pt>
                <c:pt idx="175">
                  <c:v>48.699238969480632</c:v>
                </c:pt>
                <c:pt idx="176">
                  <c:v>76.061549197432214</c:v>
                </c:pt>
                <c:pt idx="177">
                  <c:v>154.63203051118603</c:v>
                </c:pt>
                <c:pt idx="178">
                  <c:v>174.02039906608405</c:v>
                </c:pt>
                <c:pt idx="179">
                  <c:v>148.55375421621653</c:v>
                </c:pt>
                <c:pt idx="180">
                  <c:v>142.99569742117649</c:v>
                </c:pt>
                <c:pt idx="181">
                  <c:v>138.63267039527682</c:v>
                </c:pt>
                <c:pt idx="182">
                  <c:v>138.64855794990211</c:v>
                </c:pt>
                <c:pt idx="183">
                  <c:v>137.11863012968666</c:v>
                </c:pt>
                <c:pt idx="184">
                  <c:v>137.35628694716712</c:v>
                </c:pt>
                <c:pt idx="185">
                  <c:v>132.32696296061624</c:v>
                </c:pt>
                <c:pt idx="186">
                  <c:v>130.1756703532306</c:v>
                </c:pt>
                <c:pt idx="187">
                  <c:v>132.05483103686271</c:v>
                </c:pt>
                <c:pt idx="188">
                  <c:v>125.99286432232407</c:v>
                </c:pt>
                <c:pt idx="189">
                  <c:v>124.65920912371473</c:v>
                </c:pt>
                <c:pt idx="190">
                  <c:v>123.64731031057369</c:v>
                </c:pt>
                <c:pt idx="191">
                  <c:v>124.30226059428958</c:v>
                </c:pt>
                <c:pt idx="192">
                  <c:v>117.33381542488002</c:v>
                </c:pt>
                <c:pt idx="193">
                  <c:v>113.87038261979973</c:v>
                </c:pt>
                <c:pt idx="194">
                  <c:v>111.49365108514667</c:v>
                </c:pt>
                <c:pt idx="195">
                  <c:v>107.83468141141117</c:v>
                </c:pt>
                <c:pt idx="196">
                  <c:v>107.7189824157374</c:v>
                </c:pt>
                <c:pt idx="197">
                  <c:v>101.61199226548206</c:v>
                </c:pt>
                <c:pt idx="198">
                  <c:v>98.480519266542274</c:v>
                </c:pt>
                <c:pt idx="199">
                  <c:v>98.776373609647237</c:v>
                </c:pt>
                <c:pt idx="200">
                  <c:v>95.012087324083325</c:v>
                </c:pt>
                <c:pt idx="201">
                  <c:v>92.125380418189707</c:v>
                </c:pt>
                <c:pt idx="202">
                  <c:v>91.296674762641828</c:v>
                </c:pt>
                <c:pt idx="203">
                  <c:v>86.743777055257738</c:v>
                </c:pt>
                <c:pt idx="204">
                  <c:v>79.994823160456804</c:v>
                </c:pt>
                <c:pt idx="205">
                  <c:v>80.161458099847891</c:v>
                </c:pt>
                <c:pt idx="206">
                  <c:v>75.718009014756433</c:v>
                </c:pt>
                <c:pt idx="207">
                  <c:v>75.045621605265637</c:v>
                </c:pt>
                <c:pt idx="208">
                  <c:v>70.883936543250968</c:v>
                </c:pt>
                <c:pt idx="209">
                  <c:v>72.428899967777625</c:v>
                </c:pt>
                <c:pt idx="210">
                  <c:v>65.421888620723564</c:v>
                </c:pt>
                <c:pt idx="211">
                  <c:v>67.203727596568058</c:v>
                </c:pt>
                <c:pt idx="212">
                  <c:v>63.692659217198013</c:v>
                </c:pt>
                <c:pt idx="213">
                  <c:v>60.953573507703538</c:v>
                </c:pt>
                <c:pt idx="214">
                  <c:v>59.470400453224443</c:v>
                </c:pt>
                <c:pt idx="215">
                  <c:v>57.501321219259978</c:v>
                </c:pt>
                <c:pt idx="216">
                  <c:v>55.798455251525695</c:v>
                </c:pt>
                <c:pt idx="217">
                  <c:v>52.799850948944538</c:v>
                </c:pt>
                <c:pt idx="218">
                  <c:v>51.81242376229153</c:v>
                </c:pt>
                <c:pt idx="219">
                  <c:v>49.988443168867718</c:v>
                </c:pt>
                <c:pt idx="220">
                  <c:v>47.235369095673093</c:v>
                </c:pt>
                <c:pt idx="221">
                  <c:v>45.854796873650571</c:v>
                </c:pt>
                <c:pt idx="222">
                  <c:v>44.776982977857926</c:v>
                </c:pt>
                <c:pt idx="223">
                  <c:v>41.581653592149848</c:v>
                </c:pt>
                <c:pt idx="224">
                  <c:v>40.397577791624144</c:v>
                </c:pt>
                <c:pt idx="225">
                  <c:v>39.082678711154529</c:v>
                </c:pt>
                <c:pt idx="226">
                  <c:v>37.199669464611645</c:v>
                </c:pt>
                <c:pt idx="227">
                  <c:v>37.443019752882549</c:v>
                </c:pt>
                <c:pt idx="228">
                  <c:v>34.451943350474437</c:v>
                </c:pt>
                <c:pt idx="229">
                  <c:v>34.19534981805424</c:v>
                </c:pt>
                <c:pt idx="230">
                  <c:v>32.778481737798984</c:v>
                </c:pt>
                <c:pt idx="231">
                  <c:v>31.606360341287598</c:v>
                </c:pt>
                <c:pt idx="232">
                  <c:v>35.595985317055067</c:v>
                </c:pt>
                <c:pt idx="233">
                  <c:v>31.543605394348219</c:v>
                </c:pt>
                <c:pt idx="234">
                  <c:v>52.84868894388336</c:v>
                </c:pt>
                <c:pt idx="235">
                  <c:v>36.524761645321689</c:v>
                </c:pt>
                <c:pt idx="236">
                  <c:v>35.481818439514598</c:v>
                </c:pt>
                <c:pt idx="237">
                  <c:v>35.844276766116025</c:v>
                </c:pt>
                <c:pt idx="238">
                  <c:v>34.094904476762224</c:v>
                </c:pt>
                <c:pt idx="239">
                  <c:v>32.53893718632861</c:v>
                </c:pt>
                <c:pt idx="240">
                  <c:v>34.247510596266011</c:v>
                </c:pt>
                <c:pt idx="241">
                  <c:v>30.528791691441143</c:v>
                </c:pt>
                <c:pt idx="242">
                  <c:v>31.132899436092032</c:v>
                </c:pt>
                <c:pt idx="243">
                  <c:v>29.898965450801654</c:v>
                </c:pt>
                <c:pt idx="244">
                  <c:v>29.511896359634932</c:v>
                </c:pt>
                <c:pt idx="245">
                  <c:v>28.343691108966254</c:v>
                </c:pt>
                <c:pt idx="246">
                  <c:v>27.988625562576431</c:v>
                </c:pt>
                <c:pt idx="247">
                  <c:v>27.007263215078126</c:v>
                </c:pt>
                <c:pt idx="248">
                  <c:v>24.693900269097981</c:v>
                </c:pt>
                <c:pt idx="249">
                  <c:v>25.65858760986265</c:v>
                </c:pt>
                <c:pt idx="250">
                  <c:v>28.44603595796616</c:v>
                </c:pt>
                <c:pt idx="251">
                  <c:v>26.088412223253897</c:v>
                </c:pt>
                <c:pt idx="252">
                  <c:v>25.519974283000636</c:v>
                </c:pt>
                <c:pt idx="253">
                  <c:v>24.215858780978579</c:v>
                </c:pt>
                <c:pt idx="254">
                  <c:v>23.916410425424999</c:v>
                </c:pt>
                <c:pt idx="255">
                  <c:v>25.747169193578202</c:v>
                </c:pt>
                <c:pt idx="256">
                  <c:v>26.035284617969467</c:v>
                </c:pt>
                <c:pt idx="257">
                  <c:v>22.931080286075826</c:v>
                </c:pt>
                <c:pt idx="258">
                  <c:v>24.984601140268808</c:v>
                </c:pt>
                <c:pt idx="259">
                  <c:v>24.567178198747683</c:v>
                </c:pt>
                <c:pt idx="260">
                  <c:v>23.048779515341209</c:v>
                </c:pt>
                <c:pt idx="261">
                  <c:v>22.723586342270607</c:v>
                </c:pt>
                <c:pt idx="262">
                  <c:v>22.779991353389562</c:v>
                </c:pt>
                <c:pt idx="263">
                  <c:v>22.091723717285504</c:v>
                </c:pt>
                <c:pt idx="264">
                  <c:v>21.198000702946558</c:v>
                </c:pt>
                <c:pt idx="265">
                  <c:v>24.002845619568461</c:v>
                </c:pt>
                <c:pt idx="266">
                  <c:v>24.594309666296056</c:v>
                </c:pt>
                <c:pt idx="267">
                  <c:v>20.811205078407056</c:v>
                </c:pt>
                <c:pt idx="268">
                  <c:v>21.026625685468616</c:v>
                </c:pt>
                <c:pt idx="269">
                  <c:v>22.353397537013734</c:v>
                </c:pt>
                <c:pt idx="270">
                  <c:v>21.767645218429834</c:v>
                </c:pt>
                <c:pt idx="271">
                  <c:v>23.906701071362818</c:v>
                </c:pt>
                <c:pt idx="272">
                  <c:v>23.706340597230565</c:v>
                </c:pt>
                <c:pt idx="273">
                  <c:v>29.630129815384862</c:v>
                </c:pt>
                <c:pt idx="274">
                  <c:v>23.965552796100724</c:v>
                </c:pt>
                <c:pt idx="275">
                  <c:v>25.043747810055663</c:v>
                </c:pt>
                <c:pt idx="276">
                  <c:v>22.338203723028187</c:v>
                </c:pt>
                <c:pt idx="277">
                  <c:v>24.365822465326403</c:v>
                </c:pt>
                <c:pt idx="278">
                  <c:v>23.89861380330251</c:v>
                </c:pt>
                <c:pt idx="279">
                  <c:v>22.723884559223279</c:v>
                </c:pt>
                <c:pt idx="280">
                  <c:v>23.87851726137194</c:v>
                </c:pt>
                <c:pt idx="281">
                  <c:v>20.510030361173619</c:v>
                </c:pt>
                <c:pt idx="282">
                  <c:v>27.167901665417162</c:v>
                </c:pt>
                <c:pt idx="283">
                  <c:v>24.206929902290938</c:v>
                </c:pt>
                <c:pt idx="284">
                  <c:v>25.130368088275247</c:v>
                </c:pt>
                <c:pt idx="285">
                  <c:v>24.190013935515481</c:v>
                </c:pt>
                <c:pt idx="286">
                  <c:v>25.971851688760125</c:v>
                </c:pt>
                <c:pt idx="287">
                  <c:v>21.069256831255586</c:v>
                </c:pt>
                <c:pt idx="288">
                  <c:v>20.933130745912365</c:v>
                </c:pt>
                <c:pt idx="289">
                  <c:v>28.374047162237218</c:v>
                </c:pt>
                <c:pt idx="290">
                  <c:v>23.99975893350728</c:v>
                </c:pt>
                <c:pt idx="291">
                  <c:v>24.712362336855392</c:v>
                </c:pt>
                <c:pt idx="292">
                  <c:v>26.369736008413895</c:v>
                </c:pt>
                <c:pt idx="293">
                  <c:v>25.434928077797508</c:v>
                </c:pt>
                <c:pt idx="294">
                  <c:v>22.949741251785838</c:v>
                </c:pt>
                <c:pt idx="295">
                  <c:v>22.727874407558943</c:v>
                </c:pt>
                <c:pt idx="296">
                  <c:v>23.552256398722307</c:v>
                </c:pt>
                <c:pt idx="297">
                  <c:v>21.556119047006916</c:v>
                </c:pt>
                <c:pt idx="298">
                  <c:v>21.958424768028976</c:v>
                </c:pt>
                <c:pt idx="299">
                  <c:v>24.576068344622627</c:v>
                </c:pt>
                <c:pt idx="300">
                  <c:v>22.773970561237206</c:v>
                </c:pt>
                <c:pt idx="301">
                  <c:v>21.181967585128405</c:v>
                </c:pt>
                <c:pt idx="302">
                  <c:v>22.952625553337327</c:v>
                </c:pt>
                <c:pt idx="303">
                  <c:v>21.645897194659028</c:v>
                </c:pt>
                <c:pt idx="304">
                  <c:v>23.601960510780884</c:v>
                </c:pt>
                <c:pt idx="305">
                  <c:v>25.586635544547903</c:v>
                </c:pt>
                <c:pt idx="306">
                  <c:v>22.997252368191994</c:v>
                </c:pt>
                <c:pt idx="307">
                  <c:v>25.242711592935791</c:v>
                </c:pt>
                <c:pt idx="308">
                  <c:v>23.587158153256667</c:v>
                </c:pt>
                <c:pt idx="309">
                  <c:v>21.063343612817675</c:v>
                </c:pt>
                <c:pt idx="310">
                  <c:v>24.807716466212696</c:v>
                </c:pt>
                <c:pt idx="311">
                  <c:v>25.966444175580477</c:v>
                </c:pt>
                <c:pt idx="312">
                  <c:v>19.922751627257014</c:v>
                </c:pt>
                <c:pt idx="313">
                  <c:v>25.66119782394901</c:v>
                </c:pt>
                <c:pt idx="314">
                  <c:v>21.924523613515817</c:v>
                </c:pt>
                <c:pt idx="315">
                  <c:v>22.743888652790474</c:v>
                </c:pt>
                <c:pt idx="316">
                  <c:v>24.000495386778937</c:v>
                </c:pt>
                <c:pt idx="317">
                  <c:v>20.507019285505294</c:v>
                </c:pt>
                <c:pt idx="318">
                  <c:v>21.744075103338332</c:v>
                </c:pt>
                <c:pt idx="319">
                  <c:v>19.947004172343668</c:v>
                </c:pt>
                <c:pt idx="320">
                  <c:v>22.194294004558969</c:v>
                </c:pt>
                <c:pt idx="321">
                  <c:v>19.830627563686107</c:v>
                </c:pt>
                <c:pt idx="322">
                  <c:v>19.834599255105104</c:v>
                </c:pt>
                <c:pt idx="323">
                  <c:v>20.682136128816865</c:v>
                </c:pt>
                <c:pt idx="324">
                  <c:v>19.243619178734377</c:v>
                </c:pt>
                <c:pt idx="325">
                  <c:v>17.57706852434211</c:v>
                </c:pt>
                <c:pt idx="326">
                  <c:v>14.914975422201906</c:v>
                </c:pt>
                <c:pt idx="327">
                  <c:v>16.551393973626773</c:v>
                </c:pt>
                <c:pt idx="328">
                  <c:v>15.03771324689842</c:v>
                </c:pt>
                <c:pt idx="329">
                  <c:v>17.57565088797719</c:v>
                </c:pt>
                <c:pt idx="330">
                  <c:v>15.712742821063159</c:v>
                </c:pt>
                <c:pt idx="331">
                  <c:v>17.128151077326322</c:v>
                </c:pt>
                <c:pt idx="332">
                  <c:v>19.036406101637454</c:v>
                </c:pt>
                <c:pt idx="333">
                  <c:v>17.363148208785674</c:v>
                </c:pt>
                <c:pt idx="334">
                  <c:v>23.08914967171728</c:v>
                </c:pt>
                <c:pt idx="335">
                  <c:v>21.18903372096247</c:v>
                </c:pt>
                <c:pt idx="336">
                  <c:v>21.692169508315772</c:v>
                </c:pt>
                <c:pt idx="337">
                  <c:v>23.22736983028102</c:v>
                </c:pt>
                <c:pt idx="338">
                  <c:v>21.554488329425794</c:v>
                </c:pt>
                <c:pt idx="339">
                  <c:v>19.807433270223953</c:v>
                </c:pt>
                <c:pt idx="340">
                  <c:v>19.191138437739937</c:v>
                </c:pt>
                <c:pt idx="341">
                  <c:v>23.972391526726483</c:v>
                </c:pt>
                <c:pt idx="342">
                  <c:v>24.730774589090458</c:v>
                </c:pt>
                <c:pt idx="343">
                  <c:v>24.218942803736184</c:v>
                </c:pt>
                <c:pt idx="344">
                  <c:v>24.670404097480798</c:v>
                </c:pt>
                <c:pt idx="345">
                  <c:v>25.614521718915512</c:v>
                </c:pt>
                <c:pt idx="346">
                  <c:v>21.981039804192903</c:v>
                </c:pt>
                <c:pt idx="347">
                  <c:v>26.418257770528385</c:v>
                </c:pt>
                <c:pt idx="348">
                  <c:v>29.176343216197097</c:v>
                </c:pt>
                <c:pt idx="349">
                  <c:v>30.391529482614374</c:v>
                </c:pt>
                <c:pt idx="350">
                  <c:v>34.972404415381675</c:v>
                </c:pt>
                <c:pt idx="351">
                  <c:v>39.003170485251587</c:v>
                </c:pt>
                <c:pt idx="352">
                  <c:v>39.234961960351086</c:v>
                </c:pt>
                <c:pt idx="353">
                  <c:v>47.047421155999189</c:v>
                </c:pt>
                <c:pt idx="354">
                  <c:v>46.715167816207043</c:v>
                </c:pt>
                <c:pt idx="355">
                  <c:v>48.798549184077956</c:v>
                </c:pt>
                <c:pt idx="356">
                  <c:v>51.172700481896811</c:v>
                </c:pt>
                <c:pt idx="357">
                  <c:v>51.990697380483141</c:v>
                </c:pt>
                <c:pt idx="358">
                  <c:v>54.26698228585542</c:v>
                </c:pt>
                <c:pt idx="359">
                  <c:v>52.476017403642174</c:v>
                </c:pt>
                <c:pt idx="360">
                  <c:v>53.040364941652911</c:v>
                </c:pt>
                <c:pt idx="361">
                  <c:v>52.661751353510738</c:v>
                </c:pt>
                <c:pt idx="362">
                  <c:v>54.372481797542321</c:v>
                </c:pt>
                <c:pt idx="363">
                  <c:v>55.542570191540221</c:v>
                </c:pt>
                <c:pt idx="364">
                  <c:v>54.788995350358732</c:v>
                </c:pt>
                <c:pt idx="365">
                  <c:v>55.043797046327484</c:v>
                </c:pt>
                <c:pt idx="366">
                  <c:v>53.583326614145392</c:v>
                </c:pt>
                <c:pt idx="367">
                  <c:v>52.396721541664817</c:v>
                </c:pt>
                <c:pt idx="368">
                  <c:v>51.555822178209269</c:v>
                </c:pt>
                <c:pt idx="369">
                  <c:v>52.10876408080992</c:v>
                </c:pt>
                <c:pt idx="370">
                  <c:v>50.926556316357676</c:v>
                </c:pt>
                <c:pt idx="371">
                  <c:v>51.069823472711164</c:v>
                </c:pt>
                <c:pt idx="372">
                  <c:v>50.096567485312221</c:v>
                </c:pt>
                <c:pt idx="373">
                  <c:v>50.904017020573917</c:v>
                </c:pt>
                <c:pt idx="374">
                  <c:v>51.072451754059955</c:v>
                </c:pt>
                <c:pt idx="375">
                  <c:v>50.854981691554485</c:v>
                </c:pt>
                <c:pt idx="376">
                  <c:v>50.484130556528442</c:v>
                </c:pt>
                <c:pt idx="377">
                  <c:v>49.923816036277344</c:v>
                </c:pt>
                <c:pt idx="378">
                  <c:v>51.530250741248096</c:v>
                </c:pt>
                <c:pt idx="379">
                  <c:v>51.517770339830406</c:v>
                </c:pt>
                <c:pt idx="380">
                  <c:v>51.506743474834536</c:v>
                </c:pt>
                <c:pt idx="381">
                  <c:v>49.416614042541937</c:v>
                </c:pt>
                <c:pt idx="382">
                  <c:v>52.023923395476288</c:v>
                </c:pt>
                <c:pt idx="383">
                  <c:v>50.333898922540016</c:v>
                </c:pt>
                <c:pt idx="384">
                  <c:v>47.231678696637175</c:v>
                </c:pt>
                <c:pt idx="385">
                  <c:v>48.809399718192196</c:v>
                </c:pt>
                <c:pt idx="386">
                  <c:v>46.271063789010498</c:v>
                </c:pt>
                <c:pt idx="387">
                  <c:v>50.134080672262485</c:v>
                </c:pt>
                <c:pt idx="388">
                  <c:v>47.570268794200729</c:v>
                </c:pt>
                <c:pt idx="389">
                  <c:v>44.235578972075473</c:v>
                </c:pt>
                <c:pt idx="390">
                  <c:v>42.863001647152316</c:v>
                </c:pt>
                <c:pt idx="391">
                  <c:v>42.192929712816692</c:v>
                </c:pt>
                <c:pt idx="392">
                  <c:v>41.79197311633493</c:v>
                </c:pt>
                <c:pt idx="393">
                  <c:v>96.148709850228556</c:v>
                </c:pt>
                <c:pt idx="394">
                  <c:v>198.00282972615764</c:v>
                </c:pt>
                <c:pt idx="395">
                  <c:v>176.43770795455265</c:v>
                </c:pt>
                <c:pt idx="396">
                  <c:v>153.65017099108729</c:v>
                </c:pt>
                <c:pt idx="397">
                  <c:v>138.81939544301207</c:v>
                </c:pt>
                <c:pt idx="398">
                  <c:v>125.3968964166512</c:v>
                </c:pt>
                <c:pt idx="399">
                  <c:v>111.67938687927079</c:v>
                </c:pt>
                <c:pt idx="400">
                  <c:v>101.97478571680273</c:v>
                </c:pt>
                <c:pt idx="401">
                  <c:v>91.22102301885667</c:v>
                </c:pt>
                <c:pt idx="402">
                  <c:v>88.991219639376368</c:v>
                </c:pt>
                <c:pt idx="403">
                  <c:v>87.459917636030923</c:v>
                </c:pt>
                <c:pt idx="404">
                  <c:v>86.302649185538257</c:v>
                </c:pt>
                <c:pt idx="405">
                  <c:v>81.60120648166361</c:v>
                </c:pt>
                <c:pt idx="406">
                  <c:v>78.58710382483423</c:v>
                </c:pt>
                <c:pt idx="407">
                  <c:v>77.598069287527267</c:v>
                </c:pt>
                <c:pt idx="408">
                  <c:v>75.912162515184946</c:v>
                </c:pt>
                <c:pt idx="409">
                  <c:v>74.923101661286069</c:v>
                </c:pt>
                <c:pt idx="410">
                  <c:v>72.656225699388983</c:v>
                </c:pt>
                <c:pt idx="411">
                  <c:v>65.753739587412497</c:v>
                </c:pt>
                <c:pt idx="412">
                  <c:v>67.582382655035531</c:v>
                </c:pt>
                <c:pt idx="413">
                  <c:v>66.263411510914977</c:v>
                </c:pt>
                <c:pt idx="414">
                  <c:v>62.030036929599703</c:v>
                </c:pt>
                <c:pt idx="415">
                  <c:v>60.065600171325116</c:v>
                </c:pt>
                <c:pt idx="416">
                  <c:v>63.57764323716026</c:v>
                </c:pt>
                <c:pt idx="417">
                  <c:v>57.231903924353958</c:v>
                </c:pt>
              </c:numCache>
            </c:numRef>
          </c:val>
        </c:ser>
        <c:marker val="1"/>
        <c:axId val="121413632"/>
        <c:axId val="121415168"/>
      </c:lineChart>
      <c:lineChart>
        <c:grouping val="standard"/>
        <c:ser>
          <c:idx val="0"/>
          <c:order val="0"/>
          <c:tx>
            <c:v>RAW</c:v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Данные!$I$5:$I$422</c:f>
              <c:numCache>
                <c:formatCode>General</c:formatCode>
                <c:ptCount val="418"/>
                <c:pt idx="0">
                  <c:v>415475</c:v>
                </c:pt>
                <c:pt idx="1">
                  <c:v>405655</c:v>
                </c:pt>
                <c:pt idx="2">
                  <c:v>400317</c:v>
                </c:pt>
                <c:pt idx="3">
                  <c:v>394420</c:v>
                </c:pt>
                <c:pt idx="4">
                  <c:v>393030</c:v>
                </c:pt>
                <c:pt idx="5">
                  <c:v>389372</c:v>
                </c:pt>
                <c:pt idx="6">
                  <c:v>387120</c:v>
                </c:pt>
                <c:pt idx="7">
                  <c:v>387120</c:v>
                </c:pt>
                <c:pt idx="8">
                  <c:v>389826</c:v>
                </c:pt>
                <c:pt idx="9">
                  <c:v>388468</c:v>
                </c:pt>
                <c:pt idx="10">
                  <c:v>371051</c:v>
                </c:pt>
                <c:pt idx="11">
                  <c:v>360491</c:v>
                </c:pt>
                <c:pt idx="12">
                  <c:v>356588</c:v>
                </c:pt>
                <c:pt idx="13">
                  <c:v>347557</c:v>
                </c:pt>
                <c:pt idx="14">
                  <c:v>344287</c:v>
                </c:pt>
                <c:pt idx="15">
                  <c:v>382256</c:v>
                </c:pt>
                <c:pt idx="16">
                  <c:v>391193</c:v>
                </c:pt>
                <c:pt idx="17">
                  <c:v>388018</c:v>
                </c:pt>
                <c:pt idx="18">
                  <c:v>384452</c:v>
                </c:pt>
                <c:pt idx="19">
                  <c:v>385115</c:v>
                </c:pt>
                <c:pt idx="20">
                  <c:v>389372</c:v>
                </c:pt>
                <c:pt idx="21">
                  <c:v>388694</c:v>
                </c:pt>
                <c:pt idx="22">
                  <c:v>394885</c:v>
                </c:pt>
                <c:pt idx="23">
                  <c:v>399839</c:v>
                </c:pt>
                <c:pt idx="24">
                  <c:v>407631</c:v>
                </c:pt>
                <c:pt idx="25">
                  <c:v>410884</c:v>
                </c:pt>
                <c:pt idx="26">
                  <c:v>419906</c:v>
                </c:pt>
                <c:pt idx="27">
                  <c:v>421493</c:v>
                </c:pt>
                <c:pt idx="28">
                  <c:v>429333</c:v>
                </c:pt>
                <c:pt idx="29">
                  <c:v>436615</c:v>
                </c:pt>
                <c:pt idx="30">
                  <c:v>441220</c:v>
                </c:pt>
                <c:pt idx="31">
                  <c:v>448312</c:v>
                </c:pt>
                <c:pt idx="32">
                  <c:v>453169</c:v>
                </c:pt>
                <c:pt idx="33">
                  <c:v>458132</c:v>
                </c:pt>
                <c:pt idx="34">
                  <c:v>463205</c:v>
                </c:pt>
                <c:pt idx="35">
                  <c:v>469706</c:v>
                </c:pt>
                <c:pt idx="36">
                  <c:v>477411</c:v>
                </c:pt>
                <c:pt idx="37">
                  <c:v>489277</c:v>
                </c:pt>
                <c:pt idx="38">
                  <c:v>495433</c:v>
                </c:pt>
                <c:pt idx="39">
                  <c:v>496905</c:v>
                </c:pt>
                <c:pt idx="40">
                  <c:v>501371</c:v>
                </c:pt>
                <c:pt idx="41">
                  <c:v>505537</c:v>
                </c:pt>
                <c:pt idx="42">
                  <c:v>512897</c:v>
                </c:pt>
                <c:pt idx="43">
                  <c:v>513684</c:v>
                </c:pt>
                <c:pt idx="44">
                  <c:v>523323</c:v>
                </c:pt>
                <c:pt idx="45">
                  <c:v>520880</c:v>
                </c:pt>
                <c:pt idx="46">
                  <c:v>528280</c:v>
                </c:pt>
                <c:pt idx="47">
                  <c:v>527032</c:v>
                </c:pt>
                <c:pt idx="48">
                  <c:v>529953</c:v>
                </c:pt>
                <c:pt idx="49">
                  <c:v>531637</c:v>
                </c:pt>
                <c:pt idx="50">
                  <c:v>536323</c:v>
                </c:pt>
                <c:pt idx="51">
                  <c:v>542847</c:v>
                </c:pt>
                <c:pt idx="52">
                  <c:v>541968</c:v>
                </c:pt>
                <c:pt idx="53">
                  <c:v>549533</c:v>
                </c:pt>
                <c:pt idx="54">
                  <c:v>556847</c:v>
                </c:pt>
                <c:pt idx="55">
                  <c:v>557311</c:v>
                </c:pt>
                <c:pt idx="56">
                  <c:v>561048</c:v>
                </c:pt>
                <c:pt idx="57">
                  <c:v>566270</c:v>
                </c:pt>
                <c:pt idx="58">
                  <c:v>566749</c:v>
                </c:pt>
                <c:pt idx="59">
                  <c:v>569643</c:v>
                </c:pt>
                <c:pt idx="60">
                  <c:v>570128</c:v>
                </c:pt>
                <c:pt idx="61">
                  <c:v>572567</c:v>
                </c:pt>
                <c:pt idx="62">
                  <c:v>576016</c:v>
                </c:pt>
                <c:pt idx="63">
                  <c:v>580512</c:v>
                </c:pt>
                <c:pt idx="64">
                  <c:v>583549</c:v>
                </c:pt>
                <c:pt idx="65">
                  <c:v>585591</c:v>
                </c:pt>
                <c:pt idx="66">
                  <c:v>588164</c:v>
                </c:pt>
                <c:pt idx="67">
                  <c:v>591804</c:v>
                </c:pt>
                <c:pt idx="68">
                  <c:v>595490</c:v>
                </c:pt>
                <c:pt idx="69">
                  <c:v>600835</c:v>
                </c:pt>
                <c:pt idx="70">
                  <c:v>603544</c:v>
                </c:pt>
                <c:pt idx="71">
                  <c:v>607930</c:v>
                </c:pt>
                <c:pt idx="72">
                  <c:v>609036</c:v>
                </c:pt>
                <c:pt idx="73">
                  <c:v>614065</c:v>
                </c:pt>
                <c:pt idx="74">
                  <c:v>616895</c:v>
                </c:pt>
                <c:pt idx="75">
                  <c:v>613502</c:v>
                </c:pt>
                <c:pt idx="76">
                  <c:v>624376</c:v>
                </c:pt>
                <c:pt idx="77">
                  <c:v>624959</c:v>
                </c:pt>
                <c:pt idx="78">
                  <c:v>632040</c:v>
                </c:pt>
                <c:pt idx="79">
                  <c:v>635039</c:v>
                </c:pt>
                <c:pt idx="80">
                  <c:v>639895</c:v>
                </c:pt>
                <c:pt idx="81">
                  <c:v>639895</c:v>
                </c:pt>
                <c:pt idx="82">
                  <c:v>644827</c:v>
                </c:pt>
                <c:pt idx="83">
                  <c:v>645449</c:v>
                </c:pt>
                <c:pt idx="84">
                  <c:v>651100</c:v>
                </c:pt>
                <c:pt idx="85">
                  <c:v>645449</c:v>
                </c:pt>
                <c:pt idx="86">
                  <c:v>649205</c:v>
                </c:pt>
                <c:pt idx="87">
                  <c:v>650467</c:v>
                </c:pt>
                <c:pt idx="88">
                  <c:v>659439</c:v>
                </c:pt>
                <c:pt idx="89">
                  <c:v>656206</c:v>
                </c:pt>
                <c:pt idx="90">
                  <c:v>658790</c:v>
                </c:pt>
                <c:pt idx="91">
                  <c:v>662048</c:v>
                </c:pt>
                <c:pt idx="92">
                  <c:v>668662</c:v>
                </c:pt>
                <c:pt idx="93">
                  <c:v>666001</c:v>
                </c:pt>
                <c:pt idx="94">
                  <c:v>666001</c:v>
                </c:pt>
                <c:pt idx="95">
                  <c:v>674049</c:v>
                </c:pt>
                <c:pt idx="96">
                  <c:v>670001</c:v>
                </c:pt>
                <c:pt idx="97">
                  <c:v>676775</c:v>
                </c:pt>
                <c:pt idx="98">
                  <c:v>676775</c:v>
                </c:pt>
                <c:pt idx="99">
                  <c:v>680906</c:v>
                </c:pt>
                <c:pt idx="100">
                  <c:v>683688</c:v>
                </c:pt>
                <c:pt idx="101">
                  <c:v>676092</c:v>
                </c:pt>
                <c:pt idx="102">
                  <c:v>685088</c:v>
                </c:pt>
                <c:pt idx="103">
                  <c:v>686493</c:v>
                </c:pt>
                <c:pt idx="104">
                  <c:v>689321</c:v>
                </c:pt>
                <c:pt idx="105">
                  <c:v>695047</c:v>
                </c:pt>
                <c:pt idx="106">
                  <c:v>695770</c:v>
                </c:pt>
                <c:pt idx="107">
                  <c:v>694326</c:v>
                </c:pt>
                <c:pt idx="108">
                  <c:v>690744</c:v>
                </c:pt>
                <c:pt idx="109">
                  <c:v>695047</c:v>
                </c:pt>
                <c:pt idx="110">
                  <c:v>695770</c:v>
                </c:pt>
                <c:pt idx="111">
                  <c:v>697219</c:v>
                </c:pt>
                <c:pt idx="112">
                  <c:v>706790</c:v>
                </c:pt>
                <c:pt idx="113">
                  <c:v>710542</c:v>
                </c:pt>
                <c:pt idx="114">
                  <c:v>706790</c:v>
                </c:pt>
                <c:pt idx="115">
                  <c:v>700870</c:v>
                </c:pt>
                <c:pt idx="116">
                  <c:v>687904</c:v>
                </c:pt>
                <c:pt idx="117">
                  <c:v>683688</c:v>
                </c:pt>
                <c:pt idx="118">
                  <c:v>672694</c:v>
                </c:pt>
                <c:pt idx="119">
                  <c:v>667329</c:v>
                </c:pt>
                <c:pt idx="120">
                  <c:v>664018</c:v>
                </c:pt>
                <c:pt idx="121">
                  <c:v>661394</c:v>
                </c:pt>
                <c:pt idx="122">
                  <c:v>659439</c:v>
                </c:pt>
                <c:pt idx="123">
                  <c:v>662704</c:v>
                </c:pt>
                <c:pt idx="124">
                  <c:v>663360</c:v>
                </c:pt>
                <c:pt idx="125">
                  <c:v>667329</c:v>
                </c:pt>
                <c:pt idx="126">
                  <c:v>671345</c:v>
                </c:pt>
                <c:pt idx="127">
                  <c:v>678147</c:v>
                </c:pt>
                <c:pt idx="128">
                  <c:v>683688</c:v>
                </c:pt>
                <c:pt idx="129">
                  <c:v>691457</c:v>
                </c:pt>
                <c:pt idx="130">
                  <c:v>691457</c:v>
                </c:pt>
                <c:pt idx="131">
                  <c:v>695770</c:v>
                </c:pt>
                <c:pt idx="132">
                  <c:v>700870</c:v>
                </c:pt>
                <c:pt idx="133">
                  <c:v>707538</c:v>
                </c:pt>
                <c:pt idx="134">
                  <c:v>709789</c:v>
                </c:pt>
                <c:pt idx="135">
                  <c:v>715097</c:v>
                </c:pt>
                <c:pt idx="136">
                  <c:v>720485</c:v>
                </c:pt>
                <c:pt idx="137">
                  <c:v>717396</c:v>
                </c:pt>
                <c:pt idx="138">
                  <c:v>712054</c:v>
                </c:pt>
                <c:pt idx="139">
                  <c:v>720485</c:v>
                </c:pt>
                <c:pt idx="140">
                  <c:v>723601</c:v>
                </c:pt>
                <c:pt idx="141">
                  <c:v>726743</c:v>
                </c:pt>
                <c:pt idx="142">
                  <c:v>730710</c:v>
                </c:pt>
                <c:pt idx="143">
                  <c:v>733111</c:v>
                </c:pt>
                <c:pt idx="144">
                  <c:v>734721</c:v>
                </c:pt>
                <c:pt idx="145">
                  <c:v>730710</c:v>
                </c:pt>
                <c:pt idx="146">
                  <c:v>737148</c:v>
                </c:pt>
                <c:pt idx="147">
                  <c:v>741230</c:v>
                </c:pt>
                <c:pt idx="148">
                  <c:v>737148</c:v>
                </c:pt>
                <c:pt idx="149">
                  <c:v>730710</c:v>
                </c:pt>
                <c:pt idx="150">
                  <c:v>725955</c:v>
                </c:pt>
                <c:pt idx="151">
                  <c:v>715862</c:v>
                </c:pt>
                <c:pt idx="152">
                  <c:v>717396</c:v>
                </c:pt>
                <c:pt idx="153">
                  <c:v>711297</c:v>
                </c:pt>
                <c:pt idx="154">
                  <c:v>708286</c:v>
                </c:pt>
                <c:pt idx="155">
                  <c:v>698675</c:v>
                </c:pt>
                <c:pt idx="156">
                  <c:v>697946</c:v>
                </c:pt>
                <c:pt idx="157">
                  <c:v>697946</c:v>
                </c:pt>
                <c:pt idx="158">
                  <c:v>699405</c:v>
                </c:pt>
                <c:pt idx="159">
                  <c:v>692172</c:v>
                </c:pt>
                <c:pt idx="160">
                  <c:v>698675</c:v>
                </c:pt>
                <c:pt idx="161">
                  <c:v>694326</c:v>
                </c:pt>
                <c:pt idx="162">
                  <c:v>640508</c:v>
                </c:pt>
                <c:pt idx="163">
                  <c:v>649205</c:v>
                </c:pt>
                <c:pt idx="164">
                  <c:v>678834</c:v>
                </c:pt>
                <c:pt idx="165">
                  <c:v>676775</c:v>
                </c:pt>
                <c:pt idx="166">
                  <c:v>660741</c:v>
                </c:pt>
                <c:pt idx="167">
                  <c:v>642969</c:v>
                </c:pt>
                <c:pt idx="168">
                  <c:v>613502</c:v>
                </c:pt>
                <c:pt idx="169">
                  <c:v>610146</c:v>
                </c:pt>
                <c:pt idx="170">
                  <c:v>611820</c:v>
                </c:pt>
                <c:pt idx="171">
                  <c:v>616895</c:v>
                </c:pt>
                <c:pt idx="172">
                  <c:v>616895</c:v>
                </c:pt>
                <c:pt idx="173">
                  <c:v>619177</c:v>
                </c:pt>
                <c:pt idx="174">
                  <c:v>596020</c:v>
                </c:pt>
                <c:pt idx="175">
                  <c:v>531215</c:v>
                </c:pt>
                <c:pt idx="176">
                  <c:v>461607</c:v>
                </c:pt>
                <c:pt idx="177">
                  <c:v>387120</c:v>
                </c:pt>
                <c:pt idx="178">
                  <c:v>366509</c:v>
                </c:pt>
                <c:pt idx="179">
                  <c:v>410632</c:v>
                </c:pt>
                <c:pt idx="180">
                  <c:v>419643</c:v>
                </c:pt>
                <c:pt idx="181">
                  <c:v>424433</c:v>
                </c:pt>
                <c:pt idx="182">
                  <c:v>426597</c:v>
                </c:pt>
                <c:pt idx="183">
                  <c:v>431270</c:v>
                </c:pt>
                <c:pt idx="184">
                  <c:v>432664</c:v>
                </c:pt>
                <c:pt idx="185">
                  <c:v>440639</c:v>
                </c:pt>
                <c:pt idx="186">
                  <c:v>445923</c:v>
                </c:pt>
                <c:pt idx="187">
                  <c:v>445923</c:v>
                </c:pt>
                <c:pt idx="188">
                  <c:v>455947</c:v>
                </c:pt>
                <c:pt idx="189">
                  <c:v>460654</c:v>
                </c:pt>
                <c:pt idx="190">
                  <c:v>464168</c:v>
                </c:pt>
                <c:pt idx="191">
                  <c:v>466432</c:v>
                </c:pt>
                <c:pt idx="192">
                  <c:v>479120</c:v>
                </c:pt>
                <c:pt idx="193">
                  <c:v>487495</c:v>
                </c:pt>
                <c:pt idx="194">
                  <c:v>494701</c:v>
                </c:pt>
                <c:pt idx="195">
                  <c:v>504014</c:v>
                </c:pt>
                <c:pt idx="196">
                  <c:v>508224</c:v>
                </c:pt>
                <c:pt idx="197">
                  <c:v>520070</c:v>
                </c:pt>
                <c:pt idx="198">
                  <c:v>528280</c:v>
                </c:pt>
                <c:pt idx="199">
                  <c:v>532483</c:v>
                </c:pt>
                <c:pt idx="200">
                  <c:v>541092</c:v>
                </c:pt>
                <c:pt idx="201">
                  <c:v>549082</c:v>
                </c:pt>
                <c:pt idx="202">
                  <c:v>554082</c:v>
                </c:pt>
                <c:pt idx="203">
                  <c:v>563884</c:v>
                </c:pt>
                <c:pt idx="204">
                  <c:v>577009</c:v>
                </c:pt>
                <c:pt idx="205">
                  <c:v>580512</c:v>
                </c:pt>
                <c:pt idx="206">
                  <c:v>590760</c:v>
                </c:pt>
                <c:pt idx="207">
                  <c:v>596020</c:v>
                </c:pt>
                <c:pt idx="208">
                  <c:v>605729</c:v>
                </c:pt>
                <c:pt idx="209">
                  <c:v>607930</c:v>
                </c:pt>
                <c:pt idx="210">
                  <c:v>622054</c:v>
                </c:pt>
                <c:pt idx="211">
                  <c:v>623794</c:v>
                </c:pt>
                <c:pt idx="212">
                  <c:v>633236</c:v>
                </c:pt>
                <c:pt idx="213">
                  <c:v>641736</c:v>
                </c:pt>
                <c:pt idx="214">
                  <c:v>647948</c:v>
                </c:pt>
                <c:pt idx="215">
                  <c:v>654282</c:v>
                </c:pt>
                <c:pt idx="216">
                  <c:v>660741</c:v>
                </c:pt>
                <c:pt idx="217">
                  <c:v>668662</c:v>
                </c:pt>
                <c:pt idx="218">
                  <c:v>673371</c:v>
                </c:pt>
                <c:pt idx="219">
                  <c:v>678834</c:v>
                </c:pt>
                <c:pt idx="220">
                  <c:v>686493</c:v>
                </c:pt>
                <c:pt idx="221">
                  <c:v>691457</c:v>
                </c:pt>
                <c:pt idx="222">
                  <c:v>696494</c:v>
                </c:pt>
                <c:pt idx="223">
                  <c:v>703818</c:v>
                </c:pt>
                <c:pt idx="224">
                  <c:v>708286</c:v>
                </c:pt>
                <c:pt idx="225">
                  <c:v>712812</c:v>
                </c:pt>
                <c:pt idx="226">
                  <c:v>718937</c:v>
                </c:pt>
                <c:pt idx="227">
                  <c:v>721261</c:v>
                </c:pt>
                <c:pt idx="228">
                  <c:v>728325</c:v>
                </c:pt>
                <c:pt idx="229">
                  <c:v>731509</c:v>
                </c:pt>
                <c:pt idx="230">
                  <c:v>736337</c:v>
                </c:pt>
                <c:pt idx="231">
                  <c:v>740410</c:v>
                </c:pt>
                <c:pt idx="232">
                  <c:v>737148</c:v>
                </c:pt>
                <c:pt idx="233">
                  <c:v>745357</c:v>
                </c:pt>
                <c:pt idx="234">
                  <c:v>715097</c:v>
                </c:pt>
                <c:pt idx="235">
                  <c:v>742875</c:v>
                </c:pt>
                <c:pt idx="236">
                  <c:v>747021</c:v>
                </c:pt>
                <c:pt idx="237">
                  <c:v>748185</c:v>
                </c:pt>
                <c:pt idx="238">
                  <c:v>753232</c:v>
                </c:pt>
                <c:pt idx="239">
                  <c:v>758777</c:v>
                </c:pt>
                <c:pt idx="240">
                  <c:v>757919</c:v>
                </c:pt>
                <c:pt idx="241">
                  <c:v>765277</c:v>
                </c:pt>
                <c:pt idx="242">
                  <c:v>766590</c:v>
                </c:pt>
                <c:pt idx="243">
                  <c:v>771001</c:v>
                </c:pt>
                <c:pt idx="244">
                  <c:v>774119</c:v>
                </c:pt>
                <c:pt idx="245">
                  <c:v>777713</c:v>
                </c:pt>
                <c:pt idx="246">
                  <c:v>780431</c:v>
                </c:pt>
                <c:pt idx="247">
                  <c:v>784084</c:v>
                </c:pt>
                <c:pt idx="248">
                  <c:v>789629</c:v>
                </c:pt>
                <c:pt idx="249">
                  <c:v>789629</c:v>
                </c:pt>
                <c:pt idx="250">
                  <c:v>786847</c:v>
                </c:pt>
                <c:pt idx="251">
                  <c:v>793369</c:v>
                </c:pt>
                <c:pt idx="252">
                  <c:v>796671</c:v>
                </c:pt>
                <c:pt idx="253">
                  <c:v>800000</c:v>
                </c:pt>
                <c:pt idx="254">
                  <c:v>802876</c:v>
                </c:pt>
                <c:pt idx="255">
                  <c:v>801915</c:v>
                </c:pt>
                <c:pt idx="256">
                  <c:v>802876</c:v>
                </c:pt>
                <c:pt idx="257">
                  <c:v>809668</c:v>
                </c:pt>
                <c:pt idx="258">
                  <c:v>808203</c:v>
                </c:pt>
                <c:pt idx="259">
                  <c:v>810647</c:v>
                </c:pt>
                <c:pt idx="260">
                  <c:v>815085</c:v>
                </c:pt>
                <c:pt idx="261">
                  <c:v>817572</c:v>
                </c:pt>
                <c:pt idx="262">
                  <c:v>819071</c:v>
                </c:pt>
                <c:pt idx="263">
                  <c:v>822591</c:v>
                </c:pt>
                <c:pt idx="264">
                  <c:v>824615</c:v>
                </c:pt>
                <c:pt idx="265">
                  <c:v>821582</c:v>
                </c:pt>
                <c:pt idx="266">
                  <c:v>821582</c:v>
                </c:pt>
                <c:pt idx="267">
                  <c:v>828183</c:v>
                </c:pt>
                <c:pt idx="268">
                  <c:v>829721</c:v>
                </c:pt>
                <c:pt idx="269">
                  <c:v>829208</c:v>
                </c:pt>
                <c:pt idx="270">
                  <c:v>831266</c:v>
                </c:pt>
                <c:pt idx="271">
                  <c:v>828695</c:v>
                </c:pt>
                <c:pt idx="272">
                  <c:v>829721</c:v>
                </c:pt>
                <c:pt idx="273">
                  <c:v>820576</c:v>
                </c:pt>
                <c:pt idx="274">
                  <c:v>831782</c:v>
                </c:pt>
                <c:pt idx="275">
                  <c:v>831266</c:v>
                </c:pt>
                <c:pt idx="276">
                  <c:v>836977</c:v>
                </c:pt>
                <c:pt idx="277">
                  <c:v>834371</c:v>
                </c:pt>
                <c:pt idx="278">
                  <c:v>835933</c:v>
                </c:pt>
                <c:pt idx="279">
                  <c:v>840125</c:v>
                </c:pt>
                <c:pt idx="280">
                  <c:v>839073</c:v>
                </c:pt>
                <c:pt idx="281">
                  <c:v>846494</c:v>
                </c:pt>
                <c:pt idx="282">
                  <c:v>834891</c:v>
                </c:pt>
                <c:pt idx="283">
                  <c:v>842238</c:v>
                </c:pt>
                <c:pt idx="284">
                  <c:v>841708</c:v>
                </c:pt>
                <c:pt idx="285">
                  <c:v>844360</c:v>
                </c:pt>
                <c:pt idx="286">
                  <c:v>843298</c:v>
                </c:pt>
                <c:pt idx="287">
                  <c:v>853503</c:v>
                </c:pt>
                <c:pt idx="288">
                  <c:v>855137</c:v>
                </c:pt>
                <c:pt idx="289">
                  <c:v>844360</c:v>
                </c:pt>
                <c:pt idx="290">
                  <c:v>852960</c:v>
                </c:pt>
                <c:pt idx="291">
                  <c:v>852417</c:v>
                </c:pt>
                <c:pt idx="292">
                  <c:v>850794</c:v>
                </c:pt>
                <c:pt idx="293">
                  <c:v>854592</c:v>
                </c:pt>
                <c:pt idx="294">
                  <c:v>860077</c:v>
                </c:pt>
                <c:pt idx="295">
                  <c:v>862846</c:v>
                </c:pt>
                <c:pt idx="296">
                  <c:v>862846</c:v>
                </c:pt>
                <c:pt idx="297">
                  <c:v>867876</c:v>
                </c:pt>
                <c:pt idx="298">
                  <c:v>868438</c:v>
                </c:pt>
                <c:pt idx="299">
                  <c:v>864516</c:v>
                </c:pt>
                <c:pt idx="300">
                  <c:v>869565</c:v>
                </c:pt>
                <c:pt idx="301">
                  <c:v>872964</c:v>
                </c:pt>
                <c:pt idx="302">
                  <c:v>871828</c:v>
                </c:pt>
                <c:pt idx="303">
                  <c:v>874103</c:v>
                </c:pt>
                <c:pt idx="304">
                  <c:v>872396</c:v>
                </c:pt>
                <c:pt idx="305">
                  <c:v>869565</c:v>
                </c:pt>
                <c:pt idx="306">
                  <c:v>875245</c:v>
                </c:pt>
                <c:pt idx="307">
                  <c:v>872964</c:v>
                </c:pt>
                <c:pt idx="308">
                  <c:v>877538</c:v>
                </c:pt>
                <c:pt idx="309">
                  <c:v>882159</c:v>
                </c:pt>
                <c:pt idx="310">
                  <c:v>876390</c:v>
                </c:pt>
                <c:pt idx="311">
                  <c:v>875245</c:v>
                </c:pt>
                <c:pt idx="312">
                  <c:v>888005</c:v>
                </c:pt>
                <c:pt idx="313">
                  <c:v>878113</c:v>
                </c:pt>
                <c:pt idx="314">
                  <c:v>885658</c:v>
                </c:pt>
                <c:pt idx="315">
                  <c:v>885658</c:v>
                </c:pt>
                <c:pt idx="316">
                  <c:v>884488</c:v>
                </c:pt>
                <c:pt idx="317">
                  <c:v>891550</c:v>
                </c:pt>
                <c:pt idx="318">
                  <c:v>890365</c:v>
                </c:pt>
                <c:pt idx="319">
                  <c:v>895124</c:v>
                </c:pt>
                <c:pt idx="320">
                  <c:v>892738</c:v>
                </c:pt>
                <c:pt idx="321">
                  <c:v>897522</c:v>
                </c:pt>
                <c:pt idx="322">
                  <c:v>897522</c:v>
                </c:pt>
                <c:pt idx="323">
                  <c:v>897522</c:v>
                </c:pt>
                <c:pt idx="324">
                  <c:v>901143</c:v>
                </c:pt>
                <c:pt idx="325">
                  <c:v>904794</c:v>
                </c:pt>
                <c:pt idx="326">
                  <c:v>910945</c:v>
                </c:pt>
                <c:pt idx="327">
                  <c:v>908475</c:v>
                </c:pt>
                <c:pt idx="328">
                  <c:v>912185</c:v>
                </c:pt>
                <c:pt idx="329">
                  <c:v>908475</c:v>
                </c:pt>
                <c:pt idx="330">
                  <c:v>912806</c:v>
                </c:pt>
                <c:pt idx="331">
                  <c:v>910945</c:v>
                </c:pt>
                <c:pt idx="332">
                  <c:v>908475</c:v>
                </c:pt>
                <c:pt idx="333">
                  <c:v>912185</c:v>
                </c:pt>
                <c:pt idx="334">
                  <c:v>901750</c:v>
                </c:pt>
                <c:pt idx="335">
                  <c:v>906631</c:v>
                </c:pt>
                <c:pt idx="336">
                  <c:v>906631</c:v>
                </c:pt>
                <c:pt idx="337">
                  <c:v>904794</c:v>
                </c:pt>
                <c:pt idx="338">
                  <c:v>909091</c:v>
                </c:pt>
                <c:pt idx="339">
                  <c:v>913429</c:v>
                </c:pt>
                <c:pt idx="340">
                  <c:v>915300</c:v>
                </c:pt>
                <c:pt idx="341">
                  <c:v>907244</c:v>
                </c:pt>
                <c:pt idx="342">
                  <c:v>905405</c:v>
                </c:pt>
                <c:pt idx="343">
                  <c:v>907859</c:v>
                </c:pt>
                <c:pt idx="344">
                  <c:v>907244</c:v>
                </c:pt>
                <c:pt idx="345">
                  <c:v>907244</c:v>
                </c:pt>
                <c:pt idx="346">
                  <c:v>914676</c:v>
                </c:pt>
                <c:pt idx="347">
                  <c:v>901143</c:v>
                </c:pt>
                <c:pt idx="348">
                  <c:v>886830</c:v>
                </c:pt>
                <c:pt idx="349">
                  <c:v>876963</c:v>
                </c:pt>
                <c:pt idx="350">
                  <c:v>861736</c:v>
                </c:pt>
                <c:pt idx="351">
                  <c:v>847565</c:v>
                </c:pt>
                <c:pt idx="352">
                  <c:v>840652</c:v>
                </c:pt>
                <c:pt idx="353">
                  <c:v>821582</c:v>
                </c:pt>
                <c:pt idx="354">
                  <c:v>819572</c:v>
                </c:pt>
                <c:pt idx="355">
                  <c:v>810647</c:v>
                </c:pt>
                <c:pt idx="356">
                  <c:v>804322</c:v>
                </c:pt>
                <c:pt idx="357">
                  <c:v>800478</c:v>
                </c:pt>
                <c:pt idx="358">
                  <c:v>793369</c:v>
                </c:pt>
                <c:pt idx="359">
                  <c:v>797145</c:v>
                </c:pt>
                <c:pt idx="360">
                  <c:v>793369</c:v>
                </c:pt>
                <c:pt idx="361">
                  <c:v>791494</c:v>
                </c:pt>
                <c:pt idx="362">
                  <c:v>788699</c:v>
                </c:pt>
                <c:pt idx="363">
                  <c:v>782710</c:v>
                </c:pt>
                <c:pt idx="364">
                  <c:v>783626</c:v>
                </c:pt>
                <c:pt idx="365">
                  <c:v>781341</c:v>
                </c:pt>
                <c:pt idx="366">
                  <c:v>782253</c:v>
                </c:pt>
                <c:pt idx="367">
                  <c:v>783168</c:v>
                </c:pt>
                <c:pt idx="368">
                  <c:v>782710</c:v>
                </c:pt>
                <c:pt idx="369">
                  <c:v>780431</c:v>
                </c:pt>
                <c:pt idx="370">
                  <c:v>782253</c:v>
                </c:pt>
                <c:pt idx="371">
                  <c:v>779977</c:v>
                </c:pt>
                <c:pt idx="372">
                  <c:v>780886</c:v>
                </c:pt>
                <c:pt idx="373">
                  <c:v>778617</c:v>
                </c:pt>
                <c:pt idx="374">
                  <c:v>775912</c:v>
                </c:pt>
                <c:pt idx="375">
                  <c:v>775014</c:v>
                </c:pt>
                <c:pt idx="376">
                  <c:v>774567</c:v>
                </c:pt>
                <c:pt idx="377">
                  <c:v>773226</c:v>
                </c:pt>
                <c:pt idx="378">
                  <c:v>770558</c:v>
                </c:pt>
                <c:pt idx="379">
                  <c:v>767908</c:v>
                </c:pt>
                <c:pt idx="380">
                  <c:v>767029</c:v>
                </c:pt>
                <c:pt idx="381">
                  <c:v>770115</c:v>
                </c:pt>
                <c:pt idx="382">
                  <c:v>763533</c:v>
                </c:pt>
                <c:pt idx="383">
                  <c:v>765714</c:v>
                </c:pt>
                <c:pt idx="384">
                  <c:v>769673</c:v>
                </c:pt>
                <c:pt idx="385">
                  <c:v>765277</c:v>
                </c:pt>
                <c:pt idx="386">
                  <c:v>769673</c:v>
                </c:pt>
                <c:pt idx="387">
                  <c:v>761796</c:v>
                </c:pt>
                <c:pt idx="388">
                  <c:v>765277</c:v>
                </c:pt>
                <c:pt idx="389">
                  <c:v>770115</c:v>
                </c:pt>
                <c:pt idx="390">
                  <c:v>769673</c:v>
                </c:pt>
                <c:pt idx="391">
                  <c:v>771889</c:v>
                </c:pt>
                <c:pt idx="392">
                  <c:v>767029</c:v>
                </c:pt>
                <c:pt idx="393">
                  <c:v>644207</c:v>
                </c:pt>
                <c:pt idx="394">
                  <c:v>466432</c:v>
                </c:pt>
                <c:pt idx="395">
                  <c:v>529115</c:v>
                </c:pt>
                <c:pt idx="396">
                  <c:v>566749</c:v>
                </c:pt>
                <c:pt idx="397">
                  <c:v>593905</c:v>
                </c:pt>
                <c:pt idx="398">
                  <c:v>616326</c:v>
                </c:pt>
                <c:pt idx="399">
                  <c:v>627301</c:v>
                </c:pt>
                <c:pt idx="400">
                  <c:v>650467</c:v>
                </c:pt>
                <c:pt idx="401">
                  <c:v>664018</c:v>
                </c:pt>
                <c:pt idx="402">
                  <c:v>652369</c:v>
                </c:pt>
                <c:pt idx="403">
                  <c:v>649836</c:v>
                </c:pt>
                <c:pt idx="404">
                  <c:v>645449</c:v>
                </c:pt>
                <c:pt idx="405">
                  <c:v>649836</c:v>
                </c:pt>
                <c:pt idx="406">
                  <c:v>652369</c:v>
                </c:pt>
                <c:pt idx="407">
                  <c:v>651734</c:v>
                </c:pt>
                <c:pt idx="408">
                  <c:v>653006</c:v>
                </c:pt>
                <c:pt idx="409">
                  <c:v>653643</c:v>
                </c:pt>
                <c:pt idx="410">
                  <c:v>655564</c:v>
                </c:pt>
                <c:pt idx="411">
                  <c:v>664678</c:v>
                </c:pt>
                <c:pt idx="412">
                  <c:v>660741</c:v>
                </c:pt>
                <c:pt idx="413">
                  <c:v>663360</c:v>
                </c:pt>
                <c:pt idx="414">
                  <c:v>667329</c:v>
                </c:pt>
                <c:pt idx="415">
                  <c:v>670672</c:v>
                </c:pt>
                <c:pt idx="416">
                  <c:v>664678</c:v>
                </c:pt>
                <c:pt idx="417">
                  <c:v>676092</c:v>
                </c:pt>
              </c:numCache>
            </c:numRef>
          </c:val>
        </c:ser>
        <c:marker val="1"/>
        <c:axId val="121426688"/>
        <c:axId val="121416704"/>
      </c:lineChart>
      <c:catAx>
        <c:axId val="121413632"/>
        <c:scaling>
          <c:orientation val="minMax"/>
        </c:scaling>
        <c:delete val="1"/>
        <c:axPos val="b"/>
        <c:tickLblPos val="none"/>
        <c:crossAx val="121415168"/>
        <c:crosses val="autoZero"/>
        <c:auto val="1"/>
        <c:lblAlgn val="ctr"/>
        <c:lblOffset val="100"/>
      </c:catAx>
      <c:valAx>
        <c:axId val="121415168"/>
        <c:scaling>
          <c:orientation val="minMax"/>
        </c:scaling>
        <c:axPos val="l"/>
        <c:majorGridlines/>
        <c:numFmt formatCode="0.00" sourceLinked="1"/>
        <c:tickLblPos val="nextTo"/>
        <c:crossAx val="121413632"/>
        <c:crosses val="autoZero"/>
        <c:crossBetween val="between"/>
      </c:valAx>
      <c:valAx>
        <c:axId val="121416704"/>
        <c:scaling>
          <c:orientation val="minMax"/>
        </c:scaling>
        <c:axPos val="r"/>
        <c:numFmt formatCode="General" sourceLinked="1"/>
        <c:tickLblPos val="nextTo"/>
        <c:crossAx val="121426688"/>
        <c:crosses val="max"/>
        <c:crossBetween val="between"/>
      </c:valAx>
      <c:catAx>
        <c:axId val="121426688"/>
        <c:scaling>
          <c:orientation val="minMax"/>
        </c:scaling>
        <c:delete val="1"/>
        <c:axPos val="b"/>
        <c:tickLblPos val="none"/>
        <c:crossAx val="1214167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4.7633697509188451E-2"/>
          <c:y val="3.2766477107028291E-2"/>
          <c:w val="0.77447465584015773"/>
          <c:h val="0.92530475357247011"/>
        </c:manualLayout>
      </c:layout>
      <c:lineChart>
        <c:grouping val="stacked"/>
        <c:ser>
          <c:idx val="0"/>
          <c:order val="0"/>
          <c:tx>
            <c:v>Влажность</c:v>
          </c:tx>
          <c:marker>
            <c:symbol val="none"/>
          </c:marker>
          <c:val>
            <c:numRef>
              <c:f>Данные!$G$5:$G$422</c:f>
              <c:numCache>
                <c:formatCode>0.000</c:formatCode>
                <c:ptCount val="418"/>
                <c:pt idx="0">
                  <c:v>55.677</c:v>
                </c:pt>
                <c:pt idx="1">
                  <c:v>56.454999999999998</c:v>
                </c:pt>
                <c:pt idx="2">
                  <c:v>56.914999999999999</c:v>
                </c:pt>
                <c:pt idx="3">
                  <c:v>57.296999999999997</c:v>
                </c:pt>
                <c:pt idx="4">
                  <c:v>57.634</c:v>
                </c:pt>
                <c:pt idx="5">
                  <c:v>57.832999999999998</c:v>
                </c:pt>
                <c:pt idx="6">
                  <c:v>58.055999999999997</c:v>
                </c:pt>
                <c:pt idx="7">
                  <c:v>58.134</c:v>
                </c:pt>
                <c:pt idx="8">
                  <c:v>58.012</c:v>
                </c:pt>
                <c:pt idx="9">
                  <c:v>58.37</c:v>
                </c:pt>
                <c:pt idx="10">
                  <c:v>59.387</c:v>
                </c:pt>
                <c:pt idx="11">
                  <c:v>59.155000000000001</c:v>
                </c:pt>
                <c:pt idx="12">
                  <c:v>59.360999999999997</c:v>
                </c:pt>
                <c:pt idx="13">
                  <c:v>59.786999999999999</c:v>
                </c:pt>
                <c:pt idx="14">
                  <c:v>59.84</c:v>
                </c:pt>
                <c:pt idx="15">
                  <c:v>55.895000000000003</c:v>
                </c:pt>
                <c:pt idx="16">
                  <c:v>56.738999999999997</c:v>
                </c:pt>
                <c:pt idx="17">
                  <c:v>56.86</c:v>
                </c:pt>
                <c:pt idx="18">
                  <c:v>57.106000000000002</c:v>
                </c:pt>
                <c:pt idx="19">
                  <c:v>56.895000000000003</c:v>
                </c:pt>
                <c:pt idx="20">
                  <c:v>56.883000000000003</c:v>
                </c:pt>
                <c:pt idx="21">
                  <c:v>56.796999999999997</c:v>
                </c:pt>
                <c:pt idx="22">
                  <c:v>56.478999999999999</c:v>
                </c:pt>
                <c:pt idx="23">
                  <c:v>56.304000000000002</c:v>
                </c:pt>
                <c:pt idx="24">
                  <c:v>55.991999999999997</c:v>
                </c:pt>
                <c:pt idx="25">
                  <c:v>55.723999999999997</c:v>
                </c:pt>
                <c:pt idx="26">
                  <c:v>55.398000000000003</c:v>
                </c:pt>
                <c:pt idx="27">
                  <c:v>55.408999999999999</c:v>
                </c:pt>
                <c:pt idx="28">
                  <c:v>55.173999999999999</c:v>
                </c:pt>
                <c:pt idx="29">
                  <c:v>54.926000000000002</c:v>
                </c:pt>
                <c:pt idx="30">
                  <c:v>54.652000000000001</c:v>
                </c:pt>
                <c:pt idx="31">
                  <c:v>54.302</c:v>
                </c:pt>
                <c:pt idx="32">
                  <c:v>54.134</c:v>
                </c:pt>
                <c:pt idx="33">
                  <c:v>54.027000000000001</c:v>
                </c:pt>
                <c:pt idx="34">
                  <c:v>53.832000000000001</c:v>
                </c:pt>
                <c:pt idx="35">
                  <c:v>53.459000000000003</c:v>
                </c:pt>
                <c:pt idx="36">
                  <c:v>53.213999999999999</c:v>
                </c:pt>
                <c:pt idx="37">
                  <c:v>52.942999999999998</c:v>
                </c:pt>
                <c:pt idx="38">
                  <c:v>52.622</c:v>
                </c:pt>
                <c:pt idx="39">
                  <c:v>52.569000000000003</c:v>
                </c:pt>
                <c:pt idx="40">
                  <c:v>52.536000000000001</c:v>
                </c:pt>
                <c:pt idx="41">
                  <c:v>52.389000000000003</c:v>
                </c:pt>
                <c:pt idx="42">
                  <c:v>52.241999999999997</c:v>
                </c:pt>
                <c:pt idx="43">
                  <c:v>52.164000000000001</c:v>
                </c:pt>
                <c:pt idx="44">
                  <c:v>51.972000000000001</c:v>
                </c:pt>
                <c:pt idx="45">
                  <c:v>51.901000000000003</c:v>
                </c:pt>
                <c:pt idx="46">
                  <c:v>51.844000000000001</c:v>
                </c:pt>
                <c:pt idx="47">
                  <c:v>51.704000000000001</c:v>
                </c:pt>
                <c:pt idx="48">
                  <c:v>51.55</c:v>
                </c:pt>
                <c:pt idx="49">
                  <c:v>51.442</c:v>
                </c:pt>
                <c:pt idx="50">
                  <c:v>51.296999999999997</c:v>
                </c:pt>
                <c:pt idx="51">
                  <c:v>51.234000000000002</c:v>
                </c:pt>
                <c:pt idx="52">
                  <c:v>51.106999999999999</c:v>
                </c:pt>
                <c:pt idx="53">
                  <c:v>51.018000000000001</c:v>
                </c:pt>
                <c:pt idx="54">
                  <c:v>50.898000000000003</c:v>
                </c:pt>
                <c:pt idx="55">
                  <c:v>50.828000000000003</c:v>
                </c:pt>
                <c:pt idx="56">
                  <c:v>50.725999999999999</c:v>
                </c:pt>
                <c:pt idx="57">
                  <c:v>50.619</c:v>
                </c:pt>
                <c:pt idx="58">
                  <c:v>50.43</c:v>
                </c:pt>
                <c:pt idx="59">
                  <c:v>50.378999999999998</c:v>
                </c:pt>
                <c:pt idx="60">
                  <c:v>50.253</c:v>
                </c:pt>
                <c:pt idx="61">
                  <c:v>50.191000000000003</c:v>
                </c:pt>
                <c:pt idx="62">
                  <c:v>50.109000000000002</c:v>
                </c:pt>
                <c:pt idx="63">
                  <c:v>50.009</c:v>
                </c:pt>
                <c:pt idx="64">
                  <c:v>49.902999999999999</c:v>
                </c:pt>
                <c:pt idx="65">
                  <c:v>49.817</c:v>
                </c:pt>
                <c:pt idx="66">
                  <c:v>49.698</c:v>
                </c:pt>
                <c:pt idx="67">
                  <c:v>49.585999999999999</c:v>
                </c:pt>
                <c:pt idx="68">
                  <c:v>49.499000000000002</c:v>
                </c:pt>
                <c:pt idx="69">
                  <c:v>49.317999999999998</c:v>
                </c:pt>
                <c:pt idx="70">
                  <c:v>49.225000000000001</c:v>
                </c:pt>
                <c:pt idx="71">
                  <c:v>49.057000000000002</c:v>
                </c:pt>
                <c:pt idx="72">
                  <c:v>48.962000000000003</c:v>
                </c:pt>
                <c:pt idx="73">
                  <c:v>48.838999999999999</c:v>
                </c:pt>
                <c:pt idx="74">
                  <c:v>48.704000000000001</c:v>
                </c:pt>
                <c:pt idx="75">
                  <c:v>48.683999999999997</c:v>
                </c:pt>
                <c:pt idx="76">
                  <c:v>48.518000000000001</c:v>
                </c:pt>
                <c:pt idx="77">
                  <c:v>48.433</c:v>
                </c:pt>
                <c:pt idx="78">
                  <c:v>48.277999999999999</c:v>
                </c:pt>
                <c:pt idx="79">
                  <c:v>48.18</c:v>
                </c:pt>
                <c:pt idx="80">
                  <c:v>48.125</c:v>
                </c:pt>
                <c:pt idx="81">
                  <c:v>48.021000000000001</c:v>
                </c:pt>
                <c:pt idx="82">
                  <c:v>47.935000000000002</c:v>
                </c:pt>
                <c:pt idx="83">
                  <c:v>47.83</c:v>
                </c:pt>
                <c:pt idx="84">
                  <c:v>47.758000000000003</c:v>
                </c:pt>
                <c:pt idx="85">
                  <c:v>47.741</c:v>
                </c:pt>
                <c:pt idx="86">
                  <c:v>47.624000000000002</c:v>
                </c:pt>
                <c:pt idx="87">
                  <c:v>47.582999999999998</c:v>
                </c:pt>
                <c:pt idx="88">
                  <c:v>47.521999999999998</c:v>
                </c:pt>
                <c:pt idx="89">
                  <c:v>47.424999999999997</c:v>
                </c:pt>
                <c:pt idx="90">
                  <c:v>47.411999999999999</c:v>
                </c:pt>
                <c:pt idx="91">
                  <c:v>47.323</c:v>
                </c:pt>
                <c:pt idx="92">
                  <c:v>47.280999999999999</c:v>
                </c:pt>
                <c:pt idx="93">
                  <c:v>47.177</c:v>
                </c:pt>
                <c:pt idx="94">
                  <c:v>47.131</c:v>
                </c:pt>
                <c:pt idx="95">
                  <c:v>47.04</c:v>
                </c:pt>
                <c:pt idx="96">
                  <c:v>46.972999999999999</c:v>
                </c:pt>
                <c:pt idx="97">
                  <c:v>46.924999999999997</c:v>
                </c:pt>
                <c:pt idx="98">
                  <c:v>46.875999999999998</c:v>
                </c:pt>
                <c:pt idx="99">
                  <c:v>46.831000000000003</c:v>
                </c:pt>
                <c:pt idx="100">
                  <c:v>46.74</c:v>
                </c:pt>
                <c:pt idx="101">
                  <c:v>46.734999999999999</c:v>
                </c:pt>
                <c:pt idx="102">
                  <c:v>46.646999999999998</c:v>
                </c:pt>
                <c:pt idx="103">
                  <c:v>46.616999999999997</c:v>
                </c:pt>
                <c:pt idx="104">
                  <c:v>46.594999999999999</c:v>
                </c:pt>
                <c:pt idx="105">
                  <c:v>46.45</c:v>
                </c:pt>
                <c:pt idx="106">
                  <c:v>46.402000000000001</c:v>
                </c:pt>
                <c:pt idx="107">
                  <c:v>46.281999999999996</c:v>
                </c:pt>
                <c:pt idx="108">
                  <c:v>46.326000000000001</c:v>
                </c:pt>
                <c:pt idx="109">
                  <c:v>46.15</c:v>
                </c:pt>
                <c:pt idx="110">
                  <c:v>46.192999999999998</c:v>
                </c:pt>
                <c:pt idx="111">
                  <c:v>46.073999999999998</c:v>
                </c:pt>
                <c:pt idx="112">
                  <c:v>45.817</c:v>
                </c:pt>
                <c:pt idx="113">
                  <c:v>45.581000000000003</c:v>
                </c:pt>
                <c:pt idx="114">
                  <c:v>45.973999999999997</c:v>
                </c:pt>
                <c:pt idx="115">
                  <c:v>46.218000000000004</c:v>
                </c:pt>
                <c:pt idx="116">
                  <c:v>46.51</c:v>
                </c:pt>
                <c:pt idx="117">
                  <c:v>46.387999999999998</c:v>
                </c:pt>
                <c:pt idx="118">
                  <c:v>46.628999999999998</c:v>
                </c:pt>
                <c:pt idx="119">
                  <c:v>46.542999999999999</c:v>
                </c:pt>
                <c:pt idx="120">
                  <c:v>46.395000000000003</c:v>
                </c:pt>
                <c:pt idx="121">
                  <c:v>46.314</c:v>
                </c:pt>
                <c:pt idx="122">
                  <c:v>46.113999999999997</c:v>
                </c:pt>
                <c:pt idx="123">
                  <c:v>45.81</c:v>
                </c:pt>
                <c:pt idx="124">
                  <c:v>45.511000000000003</c:v>
                </c:pt>
                <c:pt idx="125">
                  <c:v>45.213999999999999</c:v>
                </c:pt>
                <c:pt idx="126">
                  <c:v>44.951999999999998</c:v>
                </c:pt>
                <c:pt idx="127">
                  <c:v>44.762999999999998</c:v>
                </c:pt>
                <c:pt idx="128">
                  <c:v>44.534999999999997</c:v>
                </c:pt>
                <c:pt idx="129">
                  <c:v>44.232999999999997</c:v>
                </c:pt>
                <c:pt idx="130">
                  <c:v>44.198999999999998</c:v>
                </c:pt>
                <c:pt idx="131">
                  <c:v>44.040999999999997</c:v>
                </c:pt>
                <c:pt idx="132">
                  <c:v>43.823</c:v>
                </c:pt>
                <c:pt idx="133">
                  <c:v>43.735999999999997</c:v>
                </c:pt>
                <c:pt idx="134">
                  <c:v>43.627000000000002</c:v>
                </c:pt>
                <c:pt idx="135">
                  <c:v>43.555</c:v>
                </c:pt>
                <c:pt idx="136">
                  <c:v>43.46</c:v>
                </c:pt>
                <c:pt idx="137">
                  <c:v>42.914000000000001</c:v>
                </c:pt>
                <c:pt idx="138">
                  <c:v>42.73</c:v>
                </c:pt>
                <c:pt idx="139">
                  <c:v>42.534999999999997</c:v>
                </c:pt>
                <c:pt idx="140">
                  <c:v>42.526000000000003</c:v>
                </c:pt>
                <c:pt idx="141">
                  <c:v>42.542000000000002</c:v>
                </c:pt>
                <c:pt idx="142">
                  <c:v>42.603000000000002</c:v>
                </c:pt>
                <c:pt idx="143">
                  <c:v>42.667000000000002</c:v>
                </c:pt>
                <c:pt idx="144">
                  <c:v>42.685000000000002</c:v>
                </c:pt>
                <c:pt idx="145">
                  <c:v>42.637</c:v>
                </c:pt>
                <c:pt idx="146">
                  <c:v>42.601999999999997</c:v>
                </c:pt>
                <c:pt idx="147">
                  <c:v>42.604999999999997</c:v>
                </c:pt>
                <c:pt idx="148">
                  <c:v>42.643000000000001</c:v>
                </c:pt>
                <c:pt idx="149">
                  <c:v>42.854999999999997</c:v>
                </c:pt>
                <c:pt idx="150">
                  <c:v>42.954999999999998</c:v>
                </c:pt>
                <c:pt idx="151">
                  <c:v>43.156999999999996</c:v>
                </c:pt>
                <c:pt idx="152">
                  <c:v>43.151000000000003</c:v>
                </c:pt>
                <c:pt idx="153">
                  <c:v>43.042999999999999</c:v>
                </c:pt>
                <c:pt idx="154">
                  <c:v>42.93</c:v>
                </c:pt>
                <c:pt idx="155">
                  <c:v>42.872999999999998</c:v>
                </c:pt>
                <c:pt idx="156">
                  <c:v>42.642000000000003</c:v>
                </c:pt>
                <c:pt idx="157">
                  <c:v>42.487000000000002</c:v>
                </c:pt>
                <c:pt idx="158">
                  <c:v>42.406999999999996</c:v>
                </c:pt>
                <c:pt idx="159">
                  <c:v>42.25</c:v>
                </c:pt>
                <c:pt idx="160">
                  <c:v>42.1</c:v>
                </c:pt>
                <c:pt idx="161">
                  <c:v>41.814</c:v>
                </c:pt>
                <c:pt idx="162">
                  <c:v>42.636000000000003</c:v>
                </c:pt>
                <c:pt idx="163">
                  <c:v>42.073</c:v>
                </c:pt>
                <c:pt idx="164">
                  <c:v>41.631</c:v>
                </c:pt>
                <c:pt idx="165">
                  <c:v>42.341999999999999</c:v>
                </c:pt>
                <c:pt idx="166">
                  <c:v>43.014000000000003</c:v>
                </c:pt>
                <c:pt idx="167">
                  <c:v>43.682000000000002</c:v>
                </c:pt>
                <c:pt idx="168">
                  <c:v>44.344000000000001</c:v>
                </c:pt>
                <c:pt idx="169">
                  <c:v>44.027999999999999</c:v>
                </c:pt>
                <c:pt idx="170">
                  <c:v>43.564999999999998</c:v>
                </c:pt>
                <c:pt idx="171">
                  <c:v>43.137</c:v>
                </c:pt>
                <c:pt idx="172">
                  <c:v>42.78</c:v>
                </c:pt>
                <c:pt idx="173">
                  <c:v>42.634</c:v>
                </c:pt>
                <c:pt idx="174">
                  <c:v>44.011000000000003</c:v>
                </c:pt>
                <c:pt idx="175">
                  <c:v>49.19</c:v>
                </c:pt>
                <c:pt idx="176">
                  <c:v>52.649000000000001</c:v>
                </c:pt>
                <c:pt idx="177">
                  <c:v>50.936</c:v>
                </c:pt>
                <c:pt idx="178">
                  <c:v>50.73</c:v>
                </c:pt>
                <c:pt idx="179">
                  <c:v>49.308</c:v>
                </c:pt>
                <c:pt idx="180">
                  <c:v>49.59</c:v>
                </c:pt>
                <c:pt idx="181">
                  <c:v>50.091999999999999</c:v>
                </c:pt>
                <c:pt idx="182">
                  <c:v>50.238</c:v>
                </c:pt>
                <c:pt idx="183">
                  <c:v>50.350999999999999</c:v>
                </c:pt>
                <c:pt idx="184">
                  <c:v>50.505000000000003</c:v>
                </c:pt>
                <c:pt idx="185">
                  <c:v>50.55</c:v>
                </c:pt>
                <c:pt idx="186">
                  <c:v>50.548999999999999</c:v>
                </c:pt>
                <c:pt idx="187">
                  <c:v>50.597999999999999</c:v>
                </c:pt>
                <c:pt idx="188">
                  <c:v>50.561</c:v>
                </c:pt>
                <c:pt idx="189">
                  <c:v>50.527999999999999</c:v>
                </c:pt>
                <c:pt idx="190">
                  <c:v>50.576999999999998</c:v>
                </c:pt>
                <c:pt idx="191">
                  <c:v>50.465000000000003</c:v>
                </c:pt>
                <c:pt idx="192">
                  <c:v>50.222999999999999</c:v>
                </c:pt>
                <c:pt idx="193">
                  <c:v>50.023000000000003</c:v>
                </c:pt>
                <c:pt idx="194">
                  <c:v>49.774000000000001</c:v>
                </c:pt>
                <c:pt idx="195">
                  <c:v>49.481999999999999</c:v>
                </c:pt>
                <c:pt idx="196">
                  <c:v>49.223999999999997</c:v>
                </c:pt>
                <c:pt idx="197">
                  <c:v>49.031999999999996</c:v>
                </c:pt>
                <c:pt idx="198">
                  <c:v>48.798999999999999</c:v>
                </c:pt>
                <c:pt idx="199">
                  <c:v>48.515000000000001</c:v>
                </c:pt>
                <c:pt idx="200">
                  <c:v>48.32</c:v>
                </c:pt>
                <c:pt idx="201">
                  <c:v>48.07</c:v>
                </c:pt>
                <c:pt idx="202">
                  <c:v>47.832999999999998</c:v>
                </c:pt>
                <c:pt idx="203">
                  <c:v>47.64</c:v>
                </c:pt>
                <c:pt idx="204">
                  <c:v>47.439</c:v>
                </c:pt>
                <c:pt idx="205">
                  <c:v>47.21</c:v>
                </c:pt>
                <c:pt idx="206">
                  <c:v>47.003999999999998</c:v>
                </c:pt>
                <c:pt idx="207">
                  <c:v>46.762</c:v>
                </c:pt>
                <c:pt idx="208">
                  <c:v>46.551000000000002</c:v>
                </c:pt>
                <c:pt idx="209">
                  <c:v>46.31</c:v>
                </c:pt>
                <c:pt idx="210">
                  <c:v>46.07</c:v>
                </c:pt>
                <c:pt idx="211">
                  <c:v>45.841000000000001</c:v>
                </c:pt>
                <c:pt idx="212">
                  <c:v>45.588999999999999</c:v>
                </c:pt>
                <c:pt idx="213">
                  <c:v>45.343000000000004</c:v>
                </c:pt>
                <c:pt idx="214">
                  <c:v>45.128999999999998</c:v>
                </c:pt>
                <c:pt idx="215">
                  <c:v>44.957999999999998</c:v>
                </c:pt>
                <c:pt idx="216">
                  <c:v>44.762</c:v>
                </c:pt>
                <c:pt idx="217">
                  <c:v>44.603000000000002</c:v>
                </c:pt>
                <c:pt idx="218">
                  <c:v>44.457000000000001</c:v>
                </c:pt>
                <c:pt idx="219">
                  <c:v>44.335999999999999</c:v>
                </c:pt>
                <c:pt idx="220">
                  <c:v>44.149000000000001</c:v>
                </c:pt>
                <c:pt idx="221">
                  <c:v>44.01</c:v>
                </c:pt>
                <c:pt idx="222">
                  <c:v>43.865000000000002</c:v>
                </c:pt>
                <c:pt idx="223">
                  <c:v>43.74</c:v>
                </c:pt>
                <c:pt idx="224">
                  <c:v>43.637999999999998</c:v>
                </c:pt>
                <c:pt idx="225">
                  <c:v>43.524000000000001</c:v>
                </c:pt>
                <c:pt idx="226">
                  <c:v>43.374000000000002</c:v>
                </c:pt>
                <c:pt idx="227">
                  <c:v>43.249000000000002</c:v>
                </c:pt>
                <c:pt idx="228">
                  <c:v>43.148000000000003</c:v>
                </c:pt>
                <c:pt idx="229">
                  <c:v>43.023000000000003</c:v>
                </c:pt>
                <c:pt idx="230">
                  <c:v>42.920999999999999</c:v>
                </c:pt>
                <c:pt idx="231">
                  <c:v>42.838000000000001</c:v>
                </c:pt>
                <c:pt idx="232">
                  <c:v>42.718000000000004</c:v>
                </c:pt>
                <c:pt idx="233">
                  <c:v>42.637</c:v>
                </c:pt>
                <c:pt idx="234">
                  <c:v>42.537999999999997</c:v>
                </c:pt>
                <c:pt idx="235">
                  <c:v>42.421999999999997</c:v>
                </c:pt>
                <c:pt idx="236">
                  <c:v>42.338999999999999</c:v>
                </c:pt>
                <c:pt idx="237">
                  <c:v>42.264000000000003</c:v>
                </c:pt>
                <c:pt idx="238">
                  <c:v>42.186999999999998</c:v>
                </c:pt>
                <c:pt idx="239">
                  <c:v>42.045000000000002</c:v>
                </c:pt>
                <c:pt idx="240">
                  <c:v>41.963999999999999</c:v>
                </c:pt>
                <c:pt idx="241">
                  <c:v>41.918999999999997</c:v>
                </c:pt>
                <c:pt idx="242">
                  <c:v>41.825000000000003</c:v>
                </c:pt>
                <c:pt idx="243">
                  <c:v>41.731000000000002</c:v>
                </c:pt>
                <c:pt idx="244">
                  <c:v>41.625</c:v>
                </c:pt>
                <c:pt idx="245">
                  <c:v>41.597000000000001</c:v>
                </c:pt>
                <c:pt idx="246">
                  <c:v>41.543999999999997</c:v>
                </c:pt>
                <c:pt idx="247">
                  <c:v>41.451000000000001</c:v>
                </c:pt>
                <c:pt idx="248">
                  <c:v>41.411000000000001</c:v>
                </c:pt>
                <c:pt idx="249">
                  <c:v>41.343000000000004</c:v>
                </c:pt>
                <c:pt idx="250">
                  <c:v>41.284999999999997</c:v>
                </c:pt>
                <c:pt idx="251">
                  <c:v>41.173999999999999</c:v>
                </c:pt>
                <c:pt idx="252">
                  <c:v>41.075000000000003</c:v>
                </c:pt>
                <c:pt idx="253">
                  <c:v>41.036999999999999</c:v>
                </c:pt>
                <c:pt idx="254">
                  <c:v>40.932000000000002</c:v>
                </c:pt>
                <c:pt idx="255">
                  <c:v>40.822000000000003</c:v>
                </c:pt>
                <c:pt idx="256">
                  <c:v>40.777999999999999</c:v>
                </c:pt>
                <c:pt idx="257">
                  <c:v>40.716000000000001</c:v>
                </c:pt>
                <c:pt idx="258">
                  <c:v>40.628999999999998</c:v>
                </c:pt>
                <c:pt idx="259">
                  <c:v>40.572000000000003</c:v>
                </c:pt>
                <c:pt idx="260">
                  <c:v>40.491999999999997</c:v>
                </c:pt>
                <c:pt idx="261">
                  <c:v>40.389000000000003</c:v>
                </c:pt>
                <c:pt idx="262">
                  <c:v>40.322000000000003</c:v>
                </c:pt>
                <c:pt idx="263">
                  <c:v>40.206000000000003</c:v>
                </c:pt>
                <c:pt idx="264">
                  <c:v>40.222000000000001</c:v>
                </c:pt>
                <c:pt idx="265">
                  <c:v>40.107999999999997</c:v>
                </c:pt>
                <c:pt idx="266">
                  <c:v>40.093000000000004</c:v>
                </c:pt>
                <c:pt idx="267">
                  <c:v>40.161000000000001</c:v>
                </c:pt>
                <c:pt idx="268">
                  <c:v>40.052999999999997</c:v>
                </c:pt>
                <c:pt idx="269">
                  <c:v>39.984999999999999</c:v>
                </c:pt>
                <c:pt idx="270">
                  <c:v>39.963999999999999</c:v>
                </c:pt>
                <c:pt idx="271">
                  <c:v>39.96</c:v>
                </c:pt>
                <c:pt idx="272">
                  <c:v>39.957999999999998</c:v>
                </c:pt>
                <c:pt idx="273">
                  <c:v>39.96</c:v>
                </c:pt>
                <c:pt idx="274">
                  <c:v>39.915999999999997</c:v>
                </c:pt>
                <c:pt idx="275">
                  <c:v>39.893999999999998</c:v>
                </c:pt>
                <c:pt idx="276">
                  <c:v>39.851999999999997</c:v>
                </c:pt>
                <c:pt idx="277">
                  <c:v>39.826000000000001</c:v>
                </c:pt>
                <c:pt idx="278">
                  <c:v>39.835000000000001</c:v>
                </c:pt>
                <c:pt idx="279">
                  <c:v>39.76</c:v>
                </c:pt>
                <c:pt idx="280">
                  <c:v>39.756999999999998</c:v>
                </c:pt>
                <c:pt idx="281">
                  <c:v>39.661000000000001</c:v>
                </c:pt>
                <c:pt idx="282">
                  <c:v>39.712000000000003</c:v>
                </c:pt>
                <c:pt idx="283">
                  <c:v>39.609000000000002</c:v>
                </c:pt>
                <c:pt idx="284">
                  <c:v>39.604999999999997</c:v>
                </c:pt>
                <c:pt idx="285">
                  <c:v>39.557000000000002</c:v>
                </c:pt>
                <c:pt idx="286">
                  <c:v>39.470999999999997</c:v>
                </c:pt>
                <c:pt idx="287">
                  <c:v>39.426000000000002</c:v>
                </c:pt>
                <c:pt idx="288">
                  <c:v>39.365000000000002</c:v>
                </c:pt>
                <c:pt idx="289">
                  <c:v>39.226999999999997</c:v>
                </c:pt>
                <c:pt idx="290">
                  <c:v>39.247</c:v>
                </c:pt>
                <c:pt idx="291">
                  <c:v>39.228000000000002</c:v>
                </c:pt>
                <c:pt idx="292">
                  <c:v>39.161999999999999</c:v>
                </c:pt>
                <c:pt idx="293">
                  <c:v>39.064999999999998</c:v>
                </c:pt>
                <c:pt idx="294">
                  <c:v>39.021999999999998</c:v>
                </c:pt>
                <c:pt idx="295">
                  <c:v>38.912999999999997</c:v>
                </c:pt>
                <c:pt idx="296">
                  <c:v>38.880000000000003</c:v>
                </c:pt>
                <c:pt idx="297">
                  <c:v>38.78</c:v>
                </c:pt>
                <c:pt idx="298">
                  <c:v>38.707999999999998</c:v>
                </c:pt>
                <c:pt idx="299">
                  <c:v>38.706000000000003</c:v>
                </c:pt>
                <c:pt idx="300">
                  <c:v>38.621000000000002</c:v>
                </c:pt>
                <c:pt idx="301">
                  <c:v>38.648000000000003</c:v>
                </c:pt>
                <c:pt idx="302">
                  <c:v>38.573999999999998</c:v>
                </c:pt>
                <c:pt idx="303">
                  <c:v>38.607999999999997</c:v>
                </c:pt>
                <c:pt idx="304">
                  <c:v>38.54</c:v>
                </c:pt>
                <c:pt idx="305">
                  <c:v>38.564999999999998</c:v>
                </c:pt>
                <c:pt idx="306">
                  <c:v>38.523000000000003</c:v>
                </c:pt>
                <c:pt idx="307">
                  <c:v>38.460999999999999</c:v>
                </c:pt>
                <c:pt idx="308">
                  <c:v>38.383000000000003</c:v>
                </c:pt>
                <c:pt idx="309">
                  <c:v>38.417000000000002</c:v>
                </c:pt>
                <c:pt idx="310">
                  <c:v>38.390999999999998</c:v>
                </c:pt>
                <c:pt idx="311">
                  <c:v>38.371000000000002</c:v>
                </c:pt>
                <c:pt idx="312">
                  <c:v>38.304000000000002</c:v>
                </c:pt>
                <c:pt idx="313">
                  <c:v>38.284999999999997</c:v>
                </c:pt>
                <c:pt idx="314">
                  <c:v>38.283000000000001</c:v>
                </c:pt>
                <c:pt idx="315">
                  <c:v>38.232999999999997</c:v>
                </c:pt>
                <c:pt idx="316">
                  <c:v>38.228999999999999</c:v>
                </c:pt>
                <c:pt idx="317">
                  <c:v>38.226999999999997</c:v>
                </c:pt>
                <c:pt idx="318">
                  <c:v>38.183999999999997</c:v>
                </c:pt>
                <c:pt idx="319">
                  <c:v>38.162999999999997</c:v>
                </c:pt>
                <c:pt idx="320">
                  <c:v>38.090000000000003</c:v>
                </c:pt>
                <c:pt idx="321">
                  <c:v>38.122</c:v>
                </c:pt>
                <c:pt idx="322">
                  <c:v>38.177999999999997</c:v>
                </c:pt>
                <c:pt idx="323">
                  <c:v>38.1</c:v>
                </c:pt>
                <c:pt idx="324">
                  <c:v>38.081000000000003</c:v>
                </c:pt>
                <c:pt idx="325">
                  <c:v>38.095999999999997</c:v>
                </c:pt>
                <c:pt idx="326">
                  <c:v>38.064</c:v>
                </c:pt>
                <c:pt idx="327">
                  <c:v>38.106999999999999</c:v>
                </c:pt>
                <c:pt idx="328">
                  <c:v>38.082000000000001</c:v>
                </c:pt>
                <c:pt idx="329">
                  <c:v>38.049999999999997</c:v>
                </c:pt>
                <c:pt idx="330">
                  <c:v>38.087000000000003</c:v>
                </c:pt>
                <c:pt idx="331">
                  <c:v>38.073</c:v>
                </c:pt>
                <c:pt idx="332">
                  <c:v>38.024000000000001</c:v>
                </c:pt>
                <c:pt idx="333">
                  <c:v>38.027999999999999</c:v>
                </c:pt>
                <c:pt idx="334">
                  <c:v>38.048999999999999</c:v>
                </c:pt>
                <c:pt idx="335">
                  <c:v>38.023000000000003</c:v>
                </c:pt>
                <c:pt idx="336">
                  <c:v>37.991999999999997</c:v>
                </c:pt>
                <c:pt idx="337">
                  <c:v>37.994</c:v>
                </c:pt>
                <c:pt idx="338">
                  <c:v>37.929000000000002</c:v>
                </c:pt>
                <c:pt idx="339">
                  <c:v>37.92</c:v>
                </c:pt>
                <c:pt idx="340">
                  <c:v>37.923000000000002</c:v>
                </c:pt>
                <c:pt idx="341">
                  <c:v>37.92</c:v>
                </c:pt>
                <c:pt idx="342">
                  <c:v>37.988</c:v>
                </c:pt>
                <c:pt idx="343">
                  <c:v>37.915999999999997</c:v>
                </c:pt>
                <c:pt idx="344">
                  <c:v>37.981999999999999</c:v>
                </c:pt>
                <c:pt idx="345">
                  <c:v>37.881</c:v>
                </c:pt>
                <c:pt idx="346">
                  <c:v>37.752000000000002</c:v>
                </c:pt>
                <c:pt idx="347">
                  <c:v>38.03</c:v>
                </c:pt>
                <c:pt idx="348">
                  <c:v>38.552999999999997</c:v>
                </c:pt>
                <c:pt idx="349">
                  <c:v>38.847000000000001</c:v>
                </c:pt>
                <c:pt idx="350">
                  <c:v>39.005000000000003</c:v>
                </c:pt>
                <c:pt idx="351">
                  <c:v>39.14</c:v>
                </c:pt>
                <c:pt idx="352">
                  <c:v>39.241</c:v>
                </c:pt>
                <c:pt idx="353">
                  <c:v>39.213000000000001</c:v>
                </c:pt>
                <c:pt idx="354">
                  <c:v>39.048000000000002</c:v>
                </c:pt>
                <c:pt idx="355">
                  <c:v>39.127000000000002</c:v>
                </c:pt>
                <c:pt idx="356">
                  <c:v>38.904000000000003</c:v>
                </c:pt>
                <c:pt idx="357">
                  <c:v>38.789000000000001</c:v>
                </c:pt>
                <c:pt idx="358">
                  <c:v>38.71</c:v>
                </c:pt>
                <c:pt idx="359">
                  <c:v>38.383000000000003</c:v>
                </c:pt>
                <c:pt idx="360">
                  <c:v>38.381</c:v>
                </c:pt>
                <c:pt idx="361">
                  <c:v>38.295000000000002</c:v>
                </c:pt>
                <c:pt idx="362">
                  <c:v>38.048000000000002</c:v>
                </c:pt>
                <c:pt idx="363">
                  <c:v>38.078000000000003</c:v>
                </c:pt>
                <c:pt idx="364">
                  <c:v>37.844999999999999</c:v>
                </c:pt>
                <c:pt idx="365">
                  <c:v>37.79</c:v>
                </c:pt>
                <c:pt idx="366">
                  <c:v>37.667000000000002</c:v>
                </c:pt>
                <c:pt idx="367">
                  <c:v>37.570999999999998</c:v>
                </c:pt>
                <c:pt idx="368">
                  <c:v>37.505000000000003</c:v>
                </c:pt>
                <c:pt idx="369">
                  <c:v>37.381999999999998</c:v>
                </c:pt>
                <c:pt idx="370">
                  <c:v>37.226999999999997</c:v>
                </c:pt>
                <c:pt idx="371">
                  <c:v>37.195</c:v>
                </c:pt>
                <c:pt idx="372">
                  <c:v>37.052999999999997</c:v>
                </c:pt>
                <c:pt idx="373">
                  <c:v>36.972000000000001</c:v>
                </c:pt>
                <c:pt idx="374">
                  <c:v>36.924999999999997</c:v>
                </c:pt>
                <c:pt idx="375">
                  <c:v>36.835000000000001</c:v>
                </c:pt>
                <c:pt idx="376">
                  <c:v>36.75</c:v>
                </c:pt>
                <c:pt idx="377">
                  <c:v>36.668999999999997</c:v>
                </c:pt>
                <c:pt idx="378">
                  <c:v>36.479999999999997</c:v>
                </c:pt>
                <c:pt idx="379">
                  <c:v>36.427999999999997</c:v>
                </c:pt>
                <c:pt idx="380">
                  <c:v>36.308999999999997</c:v>
                </c:pt>
                <c:pt idx="381">
                  <c:v>36.195</c:v>
                </c:pt>
                <c:pt idx="382">
                  <c:v>36.162999999999997</c:v>
                </c:pt>
                <c:pt idx="383">
                  <c:v>36.055</c:v>
                </c:pt>
                <c:pt idx="384">
                  <c:v>35.96</c:v>
                </c:pt>
                <c:pt idx="385">
                  <c:v>35.911000000000001</c:v>
                </c:pt>
                <c:pt idx="386">
                  <c:v>35.722999999999999</c:v>
                </c:pt>
                <c:pt idx="387">
                  <c:v>35.683</c:v>
                </c:pt>
                <c:pt idx="388">
                  <c:v>35.625</c:v>
                </c:pt>
                <c:pt idx="389">
                  <c:v>35.54</c:v>
                </c:pt>
                <c:pt idx="390">
                  <c:v>35.597999999999999</c:v>
                </c:pt>
                <c:pt idx="391">
                  <c:v>35.347000000000001</c:v>
                </c:pt>
                <c:pt idx="392">
                  <c:v>35.573999999999998</c:v>
                </c:pt>
                <c:pt idx="393">
                  <c:v>38.046999999999997</c:v>
                </c:pt>
                <c:pt idx="394">
                  <c:v>39.176000000000002</c:v>
                </c:pt>
                <c:pt idx="395">
                  <c:v>36.222000000000001</c:v>
                </c:pt>
                <c:pt idx="396">
                  <c:v>36.359000000000002</c:v>
                </c:pt>
                <c:pt idx="397">
                  <c:v>36.192</c:v>
                </c:pt>
                <c:pt idx="398">
                  <c:v>36.156999999999996</c:v>
                </c:pt>
                <c:pt idx="399">
                  <c:v>37.112000000000002</c:v>
                </c:pt>
                <c:pt idx="400">
                  <c:v>36.5</c:v>
                </c:pt>
                <c:pt idx="401">
                  <c:v>36.826000000000001</c:v>
                </c:pt>
                <c:pt idx="402">
                  <c:v>37.845999999999997</c:v>
                </c:pt>
                <c:pt idx="403">
                  <c:v>37.993000000000002</c:v>
                </c:pt>
                <c:pt idx="404">
                  <c:v>38.252000000000002</c:v>
                </c:pt>
                <c:pt idx="405">
                  <c:v>38.274000000000001</c:v>
                </c:pt>
                <c:pt idx="406">
                  <c:v>38.235999999999997</c:v>
                </c:pt>
                <c:pt idx="407">
                  <c:v>38.198999999999998</c:v>
                </c:pt>
                <c:pt idx="408">
                  <c:v>38.075000000000003</c:v>
                </c:pt>
                <c:pt idx="409">
                  <c:v>37.954999999999998</c:v>
                </c:pt>
                <c:pt idx="410">
                  <c:v>37.938000000000002</c:v>
                </c:pt>
                <c:pt idx="411">
                  <c:v>37.826000000000001</c:v>
                </c:pt>
                <c:pt idx="412">
                  <c:v>37.750999999999998</c:v>
                </c:pt>
                <c:pt idx="413">
                  <c:v>37.587000000000003</c:v>
                </c:pt>
                <c:pt idx="414">
                  <c:v>37.561999999999998</c:v>
                </c:pt>
                <c:pt idx="415">
                  <c:v>37.314999999999998</c:v>
                </c:pt>
                <c:pt idx="416">
                  <c:v>37.183999999999997</c:v>
                </c:pt>
                <c:pt idx="417">
                  <c:v>36.982999999999997</c:v>
                </c:pt>
              </c:numCache>
            </c:numRef>
          </c:val>
        </c:ser>
        <c:marker val="1"/>
        <c:axId val="121433088"/>
        <c:axId val="121905920"/>
      </c:lineChart>
      <c:lineChart>
        <c:grouping val="stacked"/>
        <c:ser>
          <c:idx val="1"/>
          <c:order val="1"/>
          <c:tx>
            <c:v>Температура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Данные!$E$5:$E$422</c:f>
              <c:numCache>
                <c:formatCode>0.000</c:formatCode>
                <c:ptCount val="418"/>
                <c:pt idx="0">
                  <c:v>23.623000000000001</c:v>
                </c:pt>
                <c:pt idx="1">
                  <c:v>23.56</c:v>
                </c:pt>
                <c:pt idx="2">
                  <c:v>23.486000000000001</c:v>
                </c:pt>
                <c:pt idx="3">
                  <c:v>23.408999999999999</c:v>
                </c:pt>
                <c:pt idx="4">
                  <c:v>23.34</c:v>
                </c:pt>
                <c:pt idx="5">
                  <c:v>23.263000000000002</c:v>
                </c:pt>
                <c:pt idx="6">
                  <c:v>23.213999999999999</c:v>
                </c:pt>
                <c:pt idx="7">
                  <c:v>23.157</c:v>
                </c:pt>
                <c:pt idx="8">
                  <c:v>23.132999999999999</c:v>
                </c:pt>
                <c:pt idx="9">
                  <c:v>23.158000000000001</c:v>
                </c:pt>
                <c:pt idx="10">
                  <c:v>23.297000000000001</c:v>
                </c:pt>
                <c:pt idx="11">
                  <c:v>23.478000000000002</c:v>
                </c:pt>
                <c:pt idx="12">
                  <c:v>23.577000000000002</c:v>
                </c:pt>
                <c:pt idx="13">
                  <c:v>23.684000000000001</c:v>
                </c:pt>
                <c:pt idx="14">
                  <c:v>23.774999999999999</c:v>
                </c:pt>
                <c:pt idx="15">
                  <c:v>23.837</c:v>
                </c:pt>
                <c:pt idx="16">
                  <c:v>23.959</c:v>
                </c:pt>
                <c:pt idx="17">
                  <c:v>24.071999999999999</c:v>
                </c:pt>
                <c:pt idx="18">
                  <c:v>24.146000000000001</c:v>
                </c:pt>
                <c:pt idx="19">
                  <c:v>24.184999999999999</c:v>
                </c:pt>
                <c:pt idx="20">
                  <c:v>24.187999999999999</c:v>
                </c:pt>
                <c:pt idx="21">
                  <c:v>24.181999999999999</c:v>
                </c:pt>
                <c:pt idx="22">
                  <c:v>24.152999999999999</c:v>
                </c:pt>
                <c:pt idx="23">
                  <c:v>24.116</c:v>
                </c:pt>
                <c:pt idx="24">
                  <c:v>24.073</c:v>
                </c:pt>
                <c:pt idx="25">
                  <c:v>24.016999999999999</c:v>
                </c:pt>
                <c:pt idx="26">
                  <c:v>23.954000000000001</c:v>
                </c:pt>
                <c:pt idx="27">
                  <c:v>23.891999999999999</c:v>
                </c:pt>
                <c:pt idx="28">
                  <c:v>23.834</c:v>
                </c:pt>
                <c:pt idx="29">
                  <c:v>23.773</c:v>
                </c:pt>
                <c:pt idx="30">
                  <c:v>23.713000000000001</c:v>
                </c:pt>
                <c:pt idx="31">
                  <c:v>23.652000000000001</c:v>
                </c:pt>
                <c:pt idx="32">
                  <c:v>23.597999999999999</c:v>
                </c:pt>
                <c:pt idx="33">
                  <c:v>23.521000000000001</c:v>
                </c:pt>
                <c:pt idx="34">
                  <c:v>23.463000000000001</c:v>
                </c:pt>
                <c:pt idx="35">
                  <c:v>23.407</c:v>
                </c:pt>
                <c:pt idx="36">
                  <c:v>23.347999999999999</c:v>
                </c:pt>
                <c:pt idx="37">
                  <c:v>23.29</c:v>
                </c:pt>
                <c:pt idx="38">
                  <c:v>23.227</c:v>
                </c:pt>
                <c:pt idx="39">
                  <c:v>23.163</c:v>
                </c:pt>
                <c:pt idx="40">
                  <c:v>23.111999999999998</c:v>
                </c:pt>
                <c:pt idx="41">
                  <c:v>23.058</c:v>
                </c:pt>
                <c:pt idx="42">
                  <c:v>23.007000000000001</c:v>
                </c:pt>
                <c:pt idx="43">
                  <c:v>22.943999999999999</c:v>
                </c:pt>
                <c:pt idx="44">
                  <c:v>22.890999999999998</c:v>
                </c:pt>
                <c:pt idx="45">
                  <c:v>22.832000000000001</c:v>
                </c:pt>
                <c:pt idx="46">
                  <c:v>22.782</c:v>
                </c:pt>
                <c:pt idx="47">
                  <c:v>22.734000000000002</c:v>
                </c:pt>
                <c:pt idx="48">
                  <c:v>22.672000000000001</c:v>
                </c:pt>
                <c:pt idx="49">
                  <c:v>22.619</c:v>
                </c:pt>
                <c:pt idx="50">
                  <c:v>22.579000000000001</c:v>
                </c:pt>
                <c:pt idx="51">
                  <c:v>22.529</c:v>
                </c:pt>
                <c:pt idx="52">
                  <c:v>22.475999999999999</c:v>
                </c:pt>
                <c:pt idx="53">
                  <c:v>22.43</c:v>
                </c:pt>
                <c:pt idx="54">
                  <c:v>22.376000000000001</c:v>
                </c:pt>
                <c:pt idx="55">
                  <c:v>22.324000000000002</c:v>
                </c:pt>
                <c:pt idx="56">
                  <c:v>22.268000000000001</c:v>
                </c:pt>
                <c:pt idx="57">
                  <c:v>22.222000000000001</c:v>
                </c:pt>
                <c:pt idx="58">
                  <c:v>22.17</c:v>
                </c:pt>
                <c:pt idx="59">
                  <c:v>22.116</c:v>
                </c:pt>
                <c:pt idx="60">
                  <c:v>22.065999999999999</c:v>
                </c:pt>
                <c:pt idx="61">
                  <c:v>22.024000000000001</c:v>
                </c:pt>
                <c:pt idx="62">
                  <c:v>21.972999999999999</c:v>
                </c:pt>
                <c:pt idx="63">
                  <c:v>21.928000000000001</c:v>
                </c:pt>
                <c:pt idx="64">
                  <c:v>21.882999999999999</c:v>
                </c:pt>
                <c:pt idx="65">
                  <c:v>21.844000000000001</c:v>
                </c:pt>
                <c:pt idx="66">
                  <c:v>21.797000000000001</c:v>
                </c:pt>
                <c:pt idx="67">
                  <c:v>21.753</c:v>
                </c:pt>
                <c:pt idx="68">
                  <c:v>21.715</c:v>
                </c:pt>
                <c:pt idx="69">
                  <c:v>21.666</c:v>
                </c:pt>
                <c:pt idx="70">
                  <c:v>21.622</c:v>
                </c:pt>
                <c:pt idx="71">
                  <c:v>21.579000000000001</c:v>
                </c:pt>
                <c:pt idx="72">
                  <c:v>21.515999999999998</c:v>
                </c:pt>
                <c:pt idx="73">
                  <c:v>21.481000000000002</c:v>
                </c:pt>
                <c:pt idx="74">
                  <c:v>21.448</c:v>
                </c:pt>
                <c:pt idx="75">
                  <c:v>21.385000000000002</c:v>
                </c:pt>
                <c:pt idx="76">
                  <c:v>21.356999999999999</c:v>
                </c:pt>
                <c:pt idx="77">
                  <c:v>21.318000000000001</c:v>
                </c:pt>
                <c:pt idx="78">
                  <c:v>21.274999999999999</c:v>
                </c:pt>
                <c:pt idx="79">
                  <c:v>21.234999999999999</c:v>
                </c:pt>
                <c:pt idx="80">
                  <c:v>21.195</c:v>
                </c:pt>
                <c:pt idx="81">
                  <c:v>21.152000000000001</c:v>
                </c:pt>
                <c:pt idx="82">
                  <c:v>21.111999999999998</c:v>
                </c:pt>
                <c:pt idx="83">
                  <c:v>21.061</c:v>
                </c:pt>
                <c:pt idx="84">
                  <c:v>21.032</c:v>
                </c:pt>
                <c:pt idx="85">
                  <c:v>20.989000000000001</c:v>
                </c:pt>
                <c:pt idx="86">
                  <c:v>20.949000000000002</c:v>
                </c:pt>
                <c:pt idx="87">
                  <c:v>20.913</c:v>
                </c:pt>
                <c:pt idx="88">
                  <c:v>20.869</c:v>
                </c:pt>
                <c:pt idx="89">
                  <c:v>20.835999999999999</c:v>
                </c:pt>
                <c:pt idx="90">
                  <c:v>20.777999999999999</c:v>
                </c:pt>
                <c:pt idx="91">
                  <c:v>20.759</c:v>
                </c:pt>
                <c:pt idx="92">
                  <c:v>20.715</c:v>
                </c:pt>
                <c:pt idx="93">
                  <c:v>20.670999999999999</c:v>
                </c:pt>
                <c:pt idx="94">
                  <c:v>20.646000000000001</c:v>
                </c:pt>
                <c:pt idx="95">
                  <c:v>20.608000000000001</c:v>
                </c:pt>
                <c:pt idx="96">
                  <c:v>20.562999999999999</c:v>
                </c:pt>
                <c:pt idx="97">
                  <c:v>20.526</c:v>
                </c:pt>
                <c:pt idx="98">
                  <c:v>20.478000000000002</c:v>
                </c:pt>
                <c:pt idx="99">
                  <c:v>20.46</c:v>
                </c:pt>
                <c:pt idx="100">
                  <c:v>20.422000000000001</c:v>
                </c:pt>
                <c:pt idx="101">
                  <c:v>20.376000000000001</c:v>
                </c:pt>
                <c:pt idx="102">
                  <c:v>20.356000000000002</c:v>
                </c:pt>
                <c:pt idx="103">
                  <c:v>20.312999999999999</c:v>
                </c:pt>
                <c:pt idx="104">
                  <c:v>20.28</c:v>
                </c:pt>
                <c:pt idx="105">
                  <c:v>20.251000000000001</c:v>
                </c:pt>
                <c:pt idx="106">
                  <c:v>20.212</c:v>
                </c:pt>
                <c:pt idx="107">
                  <c:v>20.181999999999999</c:v>
                </c:pt>
                <c:pt idx="108">
                  <c:v>20.140999999999998</c:v>
                </c:pt>
                <c:pt idx="109">
                  <c:v>20.103999999999999</c:v>
                </c:pt>
                <c:pt idx="110">
                  <c:v>20.052</c:v>
                </c:pt>
                <c:pt idx="111">
                  <c:v>20.027999999999999</c:v>
                </c:pt>
                <c:pt idx="112">
                  <c:v>20.033999999999999</c:v>
                </c:pt>
                <c:pt idx="113">
                  <c:v>20.056000000000001</c:v>
                </c:pt>
                <c:pt idx="114">
                  <c:v>20.119</c:v>
                </c:pt>
                <c:pt idx="115">
                  <c:v>20.21</c:v>
                </c:pt>
                <c:pt idx="116">
                  <c:v>20.344000000000001</c:v>
                </c:pt>
                <c:pt idx="117">
                  <c:v>20.513000000000002</c:v>
                </c:pt>
                <c:pt idx="118">
                  <c:v>20.681999999999999</c:v>
                </c:pt>
                <c:pt idx="119">
                  <c:v>20.841000000000001</c:v>
                </c:pt>
                <c:pt idx="120">
                  <c:v>20.994</c:v>
                </c:pt>
                <c:pt idx="121">
                  <c:v>21.141999999999999</c:v>
                </c:pt>
                <c:pt idx="122">
                  <c:v>21.268999999999998</c:v>
                </c:pt>
                <c:pt idx="123">
                  <c:v>21.353999999999999</c:v>
                </c:pt>
                <c:pt idx="124">
                  <c:v>21.411000000000001</c:v>
                </c:pt>
                <c:pt idx="125">
                  <c:v>21.437000000000001</c:v>
                </c:pt>
                <c:pt idx="126">
                  <c:v>21.439</c:v>
                </c:pt>
                <c:pt idx="127">
                  <c:v>21.442</c:v>
                </c:pt>
                <c:pt idx="128">
                  <c:v>21.417999999999999</c:v>
                </c:pt>
                <c:pt idx="129">
                  <c:v>21.387</c:v>
                </c:pt>
                <c:pt idx="130">
                  <c:v>21.35</c:v>
                </c:pt>
                <c:pt idx="131">
                  <c:v>21.297999999999998</c:v>
                </c:pt>
                <c:pt idx="132">
                  <c:v>21.251000000000001</c:v>
                </c:pt>
                <c:pt idx="133">
                  <c:v>21.225000000000001</c:v>
                </c:pt>
                <c:pt idx="134">
                  <c:v>21.175000000000001</c:v>
                </c:pt>
                <c:pt idx="135">
                  <c:v>21.129000000000001</c:v>
                </c:pt>
                <c:pt idx="136">
                  <c:v>21.09</c:v>
                </c:pt>
                <c:pt idx="137">
                  <c:v>21.169</c:v>
                </c:pt>
                <c:pt idx="138">
                  <c:v>21.192</c:v>
                </c:pt>
                <c:pt idx="139">
                  <c:v>21.12</c:v>
                </c:pt>
                <c:pt idx="140">
                  <c:v>21.04</c:v>
                </c:pt>
                <c:pt idx="141">
                  <c:v>20.966000000000001</c:v>
                </c:pt>
                <c:pt idx="142">
                  <c:v>20.913</c:v>
                </c:pt>
                <c:pt idx="143">
                  <c:v>20.843</c:v>
                </c:pt>
                <c:pt idx="144">
                  <c:v>20.789000000000001</c:v>
                </c:pt>
                <c:pt idx="145">
                  <c:v>20.734999999999999</c:v>
                </c:pt>
                <c:pt idx="146">
                  <c:v>20.684999999999999</c:v>
                </c:pt>
                <c:pt idx="147">
                  <c:v>20.658000000000001</c:v>
                </c:pt>
                <c:pt idx="148">
                  <c:v>20.68</c:v>
                </c:pt>
                <c:pt idx="149">
                  <c:v>20.741</c:v>
                </c:pt>
                <c:pt idx="150">
                  <c:v>20.834</c:v>
                </c:pt>
                <c:pt idx="151">
                  <c:v>20.972999999999999</c:v>
                </c:pt>
                <c:pt idx="152">
                  <c:v>21.137</c:v>
                </c:pt>
                <c:pt idx="153">
                  <c:v>21.306999999999999</c:v>
                </c:pt>
                <c:pt idx="154">
                  <c:v>21.427</c:v>
                </c:pt>
                <c:pt idx="155">
                  <c:v>21.565999999999999</c:v>
                </c:pt>
                <c:pt idx="156">
                  <c:v>21.713000000000001</c:v>
                </c:pt>
                <c:pt idx="157">
                  <c:v>21.834</c:v>
                </c:pt>
                <c:pt idx="158">
                  <c:v>21.923999999999999</c:v>
                </c:pt>
                <c:pt idx="159">
                  <c:v>22.032</c:v>
                </c:pt>
                <c:pt idx="160">
                  <c:v>22.14</c:v>
                </c:pt>
                <c:pt idx="161">
                  <c:v>22.274000000000001</c:v>
                </c:pt>
                <c:pt idx="162">
                  <c:v>22.696999999999999</c:v>
                </c:pt>
                <c:pt idx="163">
                  <c:v>23.042999999999999</c:v>
                </c:pt>
                <c:pt idx="164">
                  <c:v>23.227</c:v>
                </c:pt>
                <c:pt idx="165">
                  <c:v>23.466000000000001</c:v>
                </c:pt>
                <c:pt idx="166">
                  <c:v>23.640999999999998</c:v>
                </c:pt>
                <c:pt idx="167">
                  <c:v>23.81</c:v>
                </c:pt>
                <c:pt idx="168">
                  <c:v>23.9</c:v>
                </c:pt>
                <c:pt idx="169">
                  <c:v>24.013000000000002</c:v>
                </c:pt>
                <c:pt idx="170">
                  <c:v>24.114000000000001</c:v>
                </c:pt>
                <c:pt idx="171">
                  <c:v>24.19</c:v>
                </c:pt>
                <c:pt idx="172">
                  <c:v>24.25</c:v>
                </c:pt>
                <c:pt idx="173">
                  <c:v>24.344999999999999</c:v>
                </c:pt>
                <c:pt idx="174">
                  <c:v>24.504999999999999</c:v>
                </c:pt>
                <c:pt idx="175">
                  <c:v>24.661999999999999</c:v>
                </c:pt>
                <c:pt idx="176">
                  <c:v>24.786999999999999</c:v>
                </c:pt>
                <c:pt idx="177">
                  <c:v>24.89</c:v>
                </c:pt>
                <c:pt idx="178">
                  <c:v>24.91</c:v>
                </c:pt>
                <c:pt idx="179">
                  <c:v>24.75</c:v>
                </c:pt>
                <c:pt idx="180">
                  <c:v>24.542999999999999</c:v>
                </c:pt>
                <c:pt idx="181">
                  <c:v>24.379000000000001</c:v>
                </c:pt>
                <c:pt idx="182">
                  <c:v>24.236999999999998</c:v>
                </c:pt>
                <c:pt idx="183">
                  <c:v>24.079000000000001</c:v>
                </c:pt>
                <c:pt idx="184">
                  <c:v>23.956</c:v>
                </c:pt>
                <c:pt idx="185">
                  <c:v>23.86</c:v>
                </c:pt>
                <c:pt idx="186">
                  <c:v>23.751000000000001</c:v>
                </c:pt>
                <c:pt idx="187">
                  <c:v>23.641999999999999</c:v>
                </c:pt>
                <c:pt idx="188">
                  <c:v>23.547999999999998</c:v>
                </c:pt>
                <c:pt idx="189">
                  <c:v>23.437000000000001</c:v>
                </c:pt>
                <c:pt idx="190">
                  <c:v>23.33</c:v>
                </c:pt>
                <c:pt idx="191">
                  <c:v>23.247</c:v>
                </c:pt>
                <c:pt idx="192">
                  <c:v>23.173999999999999</c:v>
                </c:pt>
                <c:pt idx="193">
                  <c:v>23.088000000000001</c:v>
                </c:pt>
                <c:pt idx="194">
                  <c:v>23.013999999999999</c:v>
                </c:pt>
                <c:pt idx="195">
                  <c:v>22.94</c:v>
                </c:pt>
                <c:pt idx="196">
                  <c:v>22.876999999999999</c:v>
                </c:pt>
                <c:pt idx="197">
                  <c:v>22.797999999999998</c:v>
                </c:pt>
                <c:pt idx="198">
                  <c:v>22.728000000000002</c:v>
                </c:pt>
                <c:pt idx="199">
                  <c:v>22.658999999999999</c:v>
                </c:pt>
                <c:pt idx="200">
                  <c:v>22.596</c:v>
                </c:pt>
                <c:pt idx="201">
                  <c:v>22.535</c:v>
                </c:pt>
                <c:pt idx="202">
                  <c:v>22.478999999999999</c:v>
                </c:pt>
                <c:pt idx="203">
                  <c:v>22.417999999999999</c:v>
                </c:pt>
                <c:pt idx="204">
                  <c:v>22.352</c:v>
                </c:pt>
                <c:pt idx="205">
                  <c:v>22.303000000000001</c:v>
                </c:pt>
                <c:pt idx="206">
                  <c:v>22.234000000000002</c:v>
                </c:pt>
                <c:pt idx="207">
                  <c:v>22.170999999999999</c:v>
                </c:pt>
                <c:pt idx="208">
                  <c:v>22.114000000000001</c:v>
                </c:pt>
                <c:pt idx="209">
                  <c:v>22.05</c:v>
                </c:pt>
                <c:pt idx="210">
                  <c:v>21.995999999999999</c:v>
                </c:pt>
                <c:pt idx="211">
                  <c:v>21.933</c:v>
                </c:pt>
                <c:pt idx="212">
                  <c:v>21.876999999999999</c:v>
                </c:pt>
                <c:pt idx="213">
                  <c:v>21.815000000000001</c:v>
                </c:pt>
                <c:pt idx="214">
                  <c:v>21.757999999999999</c:v>
                </c:pt>
                <c:pt idx="215">
                  <c:v>21.706</c:v>
                </c:pt>
                <c:pt idx="216">
                  <c:v>21.646999999999998</c:v>
                </c:pt>
                <c:pt idx="217">
                  <c:v>21.591000000000001</c:v>
                </c:pt>
                <c:pt idx="218">
                  <c:v>21.538</c:v>
                </c:pt>
                <c:pt idx="219">
                  <c:v>21.492999999999999</c:v>
                </c:pt>
                <c:pt idx="220">
                  <c:v>21.448</c:v>
                </c:pt>
                <c:pt idx="221">
                  <c:v>21.405999999999999</c:v>
                </c:pt>
                <c:pt idx="222">
                  <c:v>21.349</c:v>
                </c:pt>
                <c:pt idx="223">
                  <c:v>21.317</c:v>
                </c:pt>
                <c:pt idx="224">
                  <c:v>21.268999999999998</c:v>
                </c:pt>
                <c:pt idx="225">
                  <c:v>21.231000000000002</c:v>
                </c:pt>
                <c:pt idx="226">
                  <c:v>21.184000000000001</c:v>
                </c:pt>
                <c:pt idx="227">
                  <c:v>21.143999999999998</c:v>
                </c:pt>
                <c:pt idx="228">
                  <c:v>21.105</c:v>
                </c:pt>
                <c:pt idx="229">
                  <c:v>21.062999999999999</c:v>
                </c:pt>
                <c:pt idx="230">
                  <c:v>21.018000000000001</c:v>
                </c:pt>
                <c:pt idx="231">
                  <c:v>20.978000000000002</c:v>
                </c:pt>
                <c:pt idx="232">
                  <c:v>20.925000000000001</c:v>
                </c:pt>
                <c:pt idx="233">
                  <c:v>20.899000000000001</c:v>
                </c:pt>
                <c:pt idx="234">
                  <c:v>20.812999999999999</c:v>
                </c:pt>
                <c:pt idx="235">
                  <c:v>20.803999999999998</c:v>
                </c:pt>
                <c:pt idx="236">
                  <c:v>20.754999999999999</c:v>
                </c:pt>
                <c:pt idx="237">
                  <c:v>20.727</c:v>
                </c:pt>
                <c:pt idx="238">
                  <c:v>20.684000000000001</c:v>
                </c:pt>
                <c:pt idx="239">
                  <c:v>20.640999999999998</c:v>
                </c:pt>
                <c:pt idx="240">
                  <c:v>20.61</c:v>
                </c:pt>
                <c:pt idx="241">
                  <c:v>20.585000000000001</c:v>
                </c:pt>
                <c:pt idx="242">
                  <c:v>20.547000000000001</c:v>
                </c:pt>
                <c:pt idx="243">
                  <c:v>20.506</c:v>
                </c:pt>
                <c:pt idx="244">
                  <c:v>20.466999999999999</c:v>
                </c:pt>
                <c:pt idx="245">
                  <c:v>20.422999999999998</c:v>
                </c:pt>
                <c:pt idx="246">
                  <c:v>20.373999999999999</c:v>
                </c:pt>
                <c:pt idx="247">
                  <c:v>20.344999999999999</c:v>
                </c:pt>
                <c:pt idx="248">
                  <c:v>20.305</c:v>
                </c:pt>
                <c:pt idx="249">
                  <c:v>20.28</c:v>
                </c:pt>
                <c:pt idx="250">
                  <c:v>20.242000000000001</c:v>
                </c:pt>
                <c:pt idx="251">
                  <c:v>20.202000000000002</c:v>
                </c:pt>
                <c:pt idx="252">
                  <c:v>20.164999999999999</c:v>
                </c:pt>
                <c:pt idx="253">
                  <c:v>20.143000000000001</c:v>
                </c:pt>
                <c:pt idx="254">
                  <c:v>20.108000000000001</c:v>
                </c:pt>
                <c:pt idx="255">
                  <c:v>20.082999999999998</c:v>
                </c:pt>
                <c:pt idx="256">
                  <c:v>20.053000000000001</c:v>
                </c:pt>
                <c:pt idx="257">
                  <c:v>20.027999999999999</c:v>
                </c:pt>
                <c:pt idx="258">
                  <c:v>19.997</c:v>
                </c:pt>
                <c:pt idx="259">
                  <c:v>19.963000000000001</c:v>
                </c:pt>
                <c:pt idx="260">
                  <c:v>19.934999999999999</c:v>
                </c:pt>
                <c:pt idx="261">
                  <c:v>19.914000000000001</c:v>
                </c:pt>
                <c:pt idx="262">
                  <c:v>19.888999999999999</c:v>
                </c:pt>
                <c:pt idx="263">
                  <c:v>19.86</c:v>
                </c:pt>
                <c:pt idx="264">
                  <c:v>19.837</c:v>
                </c:pt>
                <c:pt idx="265">
                  <c:v>19.824999999999999</c:v>
                </c:pt>
                <c:pt idx="266">
                  <c:v>19.797000000000001</c:v>
                </c:pt>
                <c:pt idx="267">
                  <c:v>19.765999999999998</c:v>
                </c:pt>
                <c:pt idx="268">
                  <c:v>19.748000000000001</c:v>
                </c:pt>
                <c:pt idx="269">
                  <c:v>19.716999999999999</c:v>
                </c:pt>
                <c:pt idx="270">
                  <c:v>19.690999999999999</c:v>
                </c:pt>
                <c:pt idx="271">
                  <c:v>19.654</c:v>
                </c:pt>
                <c:pt idx="272">
                  <c:v>19.632000000000001</c:v>
                </c:pt>
                <c:pt idx="273">
                  <c:v>19.591000000000001</c:v>
                </c:pt>
                <c:pt idx="274">
                  <c:v>19.565000000000001</c:v>
                </c:pt>
                <c:pt idx="275">
                  <c:v>19.527999999999999</c:v>
                </c:pt>
                <c:pt idx="276">
                  <c:v>19.513000000000002</c:v>
                </c:pt>
                <c:pt idx="277">
                  <c:v>19.492000000000001</c:v>
                </c:pt>
                <c:pt idx="278">
                  <c:v>19.463000000000001</c:v>
                </c:pt>
                <c:pt idx="279">
                  <c:v>19.422999999999998</c:v>
                </c:pt>
                <c:pt idx="280">
                  <c:v>19.390999999999998</c:v>
                </c:pt>
                <c:pt idx="281">
                  <c:v>19.382000000000001</c:v>
                </c:pt>
                <c:pt idx="282">
                  <c:v>19.355</c:v>
                </c:pt>
                <c:pt idx="283">
                  <c:v>19.327000000000002</c:v>
                </c:pt>
                <c:pt idx="284">
                  <c:v>19.291</c:v>
                </c:pt>
                <c:pt idx="285">
                  <c:v>19.277999999999999</c:v>
                </c:pt>
                <c:pt idx="286">
                  <c:v>19.242999999999999</c:v>
                </c:pt>
                <c:pt idx="287">
                  <c:v>19.212</c:v>
                </c:pt>
                <c:pt idx="288">
                  <c:v>19.190999999999999</c:v>
                </c:pt>
                <c:pt idx="289">
                  <c:v>19.164000000000001</c:v>
                </c:pt>
                <c:pt idx="290">
                  <c:v>19.129000000000001</c:v>
                </c:pt>
                <c:pt idx="291">
                  <c:v>19.111999999999998</c:v>
                </c:pt>
                <c:pt idx="292">
                  <c:v>19.094000000000001</c:v>
                </c:pt>
                <c:pt idx="293">
                  <c:v>19.062999999999999</c:v>
                </c:pt>
                <c:pt idx="294">
                  <c:v>19.047000000000001</c:v>
                </c:pt>
                <c:pt idx="295">
                  <c:v>19.013000000000002</c:v>
                </c:pt>
                <c:pt idx="296">
                  <c:v>18.975999999999999</c:v>
                </c:pt>
                <c:pt idx="297">
                  <c:v>18.971</c:v>
                </c:pt>
                <c:pt idx="298">
                  <c:v>18.957999999999998</c:v>
                </c:pt>
                <c:pt idx="299">
                  <c:v>18.93</c:v>
                </c:pt>
                <c:pt idx="300">
                  <c:v>18.905999999999999</c:v>
                </c:pt>
                <c:pt idx="301">
                  <c:v>18.876999999999999</c:v>
                </c:pt>
                <c:pt idx="302">
                  <c:v>18.837</c:v>
                </c:pt>
                <c:pt idx="303">
                  <c:v>18.826000000000001</c:v>
                </c:pt>
                <c:pt idx="304">
                  <c:v>18.791</c:v>
                </c:pt>
                <c:pt idx="305">
                  <c:v>18.751999999999999</c:v>
                </c:pt>
                <c:pt idx="306">
                  <c:v>18.738</c:v>
                </c:pt>
                <c:pt idx="307">
                  <c:v>18.701000000000001</c:v>
                </c:pt>
                <c:pt idx="308">
                  <c:v>18.681999999999999</c:v>
                </c:pt>
                <c:pt idx="309">
                  <c:v>18.667999999999999</c:v>
                </c:pt>
                <c:pt idx="310">
                  <c:v>18.64</c:v>
                </c:pt>
                <c:pt idx="311">
                  <c:v>18.614000000000001</c:v>
                </c:pt>
                <c:pt idx="312">
                  <c:v>18.588000000000001</c:v>
                </c:pt>
                <c:pt idx="313">
                  <c:v>18.571000000000002</c:v>
                </c:pt>
                <c:pt idx="314">
                  <c:v>18.55</c:v>
                </c:pt>
                <c:pt idx="315">
                  <c:v>18.518999999999998</c:v>
                </c:pt>
                <c:pt idx="316">
                  <c:v>18.48</c:v>
                </c:pt>
                <c:pt idx="317">
                  <c:v>18.460999999999999</c:v>
                </c:pt>
                <c:pt idx="318">
                  <c:v>18.440999999999999</c:v>
                </c:pt>
                <c:pt idx="319">
                  <c:v>18.401</c:v>
                </c:pt>
                <c:pt idx="320">
                  <c:v>18.37</c:v>
                </c:pt>
                <c:pt idx="321">
                  <c:v>18.343</c:v>
                </c:pt>
                <c:pt idx="322">
                  <c:v>18.318000000000001</c:v>
                </c:pt>
                <c:pt idx="323">
                  <c:v>18.297000000000001</c:v>
                </c:pt>
                <c:pt idx="324">
                  <c:v>18.273</c:v>
                </c:pt>
                <c:pt idx="325">
                  <c:v>18.248000000000001</c:v>
                </c:pt>
                <c:pt idx="326">
                  <c:v>18.222000000000001</c:v>
                </c:pt>
                <c:pt idx="327">
                  <c:v>18.181999999999999</c:v>
                </c:pt>
                <c:pt idx="328">
                  <c:v>18.163</c:v>
                </c:pt>
                <c:pt idx="329">
                  <c:v>18.14</c:v>
                </c:pt>
                <c:pt idx="330">
                  <c:v>18.094999999999999</c:v>
                </c:pt>
                <c:pt idx="331">
                  <c:v>18.073</c:v>
                </c:pt>
                <c:pt idx="332">
                  <c:v>18.055</c:v>
                </c:pt>
                <c:pt idx="333">
                  <c:v>18.033999999999999</c:v>
                </c:pt>
                <c:pt idx="334">
                  <c:v>18.010999999999999</c:v>
                </c:pt>
                <c:pt idx="335">
                  <c:v>17.977</c:v>
                </c:pt>
                <c:pt idx="336">
                  <c:v>17.957000000000001</c:v>
                </c:pt>
                <c:pt idx="337">
                  <c:v>17.917999999999999</c:v>
                </c:pt>
                <c:pt idx="338">
                  <c:v>17.907</c:v>
                </c:pt>
                <c:pt idx="339">
                  <c:v>17.875</c:v>
                </c:pt>
                <c:pt idx="340">
                  <c:v>17.849</c:v>
                </c:pt>
                <c:pt idx="341">
                  <c:v>17.812999999999999</c:v>
                </c:pt>
                <c:pt idx="342">
                  <c:v>17.797000000000001</c:v>
                </c:pt>
                <c:pt idx="343">
                  <c:v>17.776</c:v>
                </c:pt>
                <c:pt idx="344">
                  <c:v>17.738</c:v>
                </c:pt>
                <c:pt idx="345">
                  <c:v>17.718</c:v>
                </c:pt>
                <c:pt idx="346">
                  <c:v>17.757999999999999</c:v>
                </c:pt>
                <c:pt idx="347">
                  <c:v>17.815999999999999</c:v>
                </c:pt>
                <c:pt idx="348">
                  <c:v>17.911999999999999</c:v>
                </c:pt>
                <c:pt idx="349">
                  <c:v>18.055</c:v>
                </c:pt>
                <c:pt idx="350">
                  <c:v>18.225999999999999</c:v>
                </c:pt>
                <c:pt idx="351">
                  <c:v>18.408999999999999</c:v>
                </c:pt>
                <c:pt idx="352">
                  <c:v>18.597999999999999</c:v>
                </c:pt>
                <c:pt idx="353">
                  <c:v>18.785</c:v>
                </c:pt>
                <c:pt idx="354">
                  <c:v>18.951000000000001</c:v>
                </c:pt>
                <c:pt idx="355">
                  <c:v>19.103999999999999</c:v>
                </c:pt>
                <c:pt idx="356">
                  <c:v>19.276</c:v>
                </c:pt>
                <c:pt idx="357">
                  <c:v>19.413</c:v>
                </c:pt>
                <c:pt idx="358">
                  <c:v>19.559000000000001</c:v>
                </c:pt>
                <c:pt idx="359">
                  <c:v>19.681999999999999</c:v>
                </c:pt>
                <c:pt idx="360">
                  <c:v>19.783999999999999</c:v>
                </c:pt>
                <c:pt idx="361">
                  <c:v>19.914999999999999</c:v>
                </c:pt>
                <c:pt idx="362">
                  <c:v>20.016999999999999</c:v>
                </c:pt>
                <c:pt idx="363">
                  <c:v>20.146999999999998</c:v>
                </c:pt>
                <c:pt idx="364">
                  <c:v>20.266999999999999</c:v>
                </c:pt>
                <c:pt idx="365">
                  <c:v>20.359000000000002</c:v>
                </c:pt>
                <c:pt idx="366">
                  <c:v>20.475000000000001</c:v>
                </c:pt>
                <c:pt idx="367">
                  <c:v>20.561</c:v>
                </c:pt>
                <c:pt idx="368">
                  <c:v>20.661000000000001</c:v>
                </c:pt>
                <c:pt idx="369">
                  <c:v>20.765000000000001</c:v>
                </c:pt>
                <c:pt idx="370">
                  <c:v>20.844999999999999</c:v>
                </c:pt>
                <c:pt idx="371">
                  <c:v>20.933</c:v>
                </c:pt>
                <c:pt idx="372">
                  <c:v>21.027000000000001</c:v>
                </c:pt>
                <c:pt idx="373">
                  <c:v>21.096</c:v>
                </c:pt>
                <c:pt idx="374">
                  <c:v>21.204999999999998</c:v>
                </c:pt>
                <c:pt idx="375">
                  <c:v>21.292999999999999</c:v>
                </c:pt>
                <c:pt idx="376">
                  <c:v>21.372</c:v>
                </c:pt>
                <c:pt idx="377">
                  <c:v>21.492999999999999</c:v>
                </c:pt>
                <c:pt idx="378">
                  <c:v>21.579000000000001</c:v>
                </c:pt>
                <c:pt idx="379">
                  <c:v>21.7</c:v>
                </c:pt>
                <c:pt idx="380">
                  <c:v>21.789000000000001</c:v>
                </c:pt>
                <c:pt idx="381">
                  <c:v>21.861000000000001</c:v>
                </c:pt>
                <c:pt idx="382">
                  <c:v>21.952999999999999</c:v>
                </c:pt>
                <c:pt idx="383">
                  <c:v>22.03</c:v>
                </c:pt>
                <c:pt idx="384">
                  <c:v>22.123000000000001</c:v>
                </c:pt>
                <c:pt idx="385">
                  <c:v>22.207999999999998</c:v>
                </c:pt>
                <c:pt idx="386">
                  <c:v>22.295999999999999</c:v>
                </c:pt>
                <c:pt idx="387">
                  <c:v>22.363</c:v>
                </c:pt>
                <c:pt idx="388">
                  <c:v>22.422000000000001</c:v>
                </c:pt>
                <c:pt idx="389">
                  <c:v>22.492000000000001</c:v>
                </c:pt>
                <c:pt idx="390">
                  <c:v>22.561</c:v>
                </c:pt>
                <c:pt idx="391">
                  <c:v>22.646000000000001</c:v>
                </c:pt>
                <c:pt idx="392">
                  <c:v>22.728999999999999</c:v>
                </c:pt>
                <c:pt idx="393">
                  <c:v>22.809000000000001</c:v>
                </c:pt>
                <c:pt idx="394">
                  <c:v>23.09</c:v>
                </c:pt>
                <c:pt idx="395">
                  <c:v>23.033000000000001</c:v>
                </c:pt>
                <c:pt idx="396">
                  <c:v>22.95</c:v>
                </c:pt>
                <c:pt idx="397">
                  <c:v>22.902999999999999</c:v>
                </c:pt>
                <c:pt idx="398">
                  <c:v>22.905000000000001</c:v>
                </c:pt>
                <c:pt idx="399">
                  <c:v>22.923999999999999</c:v>
                </c:pt>
                <c:pt idx="400">
                  <c:v>22.916</c:v>
                </c:pt>
                <c:pt idx="401">
                  <c:v>22.917000000000002</c:v>
                </c:pt>
                <c:pt idx="402">
                  <c:v>23.026</c:v>
                </c:pt>
                <c:pt idx="403">
                  <c:v>23.146999999999998</c:v>
                </c:pt>
                <c:pt idx="404">
                  <c:v>23.263000000000002</c:v>
                </c:pt>
                <c:pt idx="405">
                  <c:v>23.363</c:v>
                </c:pt>
                <c:pt idx="406">
                  <c:v>23.46</c:v>
                </c:pt>
                <c:pt idx="407">
                  <c:v>23.556999999999999</c:v>
                </c:pt>
                <c:pt idx="408">
                  <c:v>23.663</c:v>
                </c:pt>
                <c:pt idx="409">
                  <c:v>23.751000000000001</c:v>
                </c:pt>
                <c:pt idx="410">
                  <c:v>23.815999999999999</c:v>
                </c:pt>
                <c:pt idx="411">
                  <c:v>23.920999999999999</c:v>
                </c:pt>
                <c:pt idx="412">
                  <c:v>23.997</c:v>
                </c:pt>
                <c:pt idx="413">
                  <c:v>24.052</c:v>
                </c:pt>
                <c:pt idx="414">
                  <c:v>24.152999999999999</c:v>
                </c:pt>
                <c:pt idx="415">
                  <c:v>24.257000000000001</c:v>
                </c:pt>
                <c:pt idx="416">
                  <c:v>24.341999999999999</c:v>
                </c:pt>
                <c:pt idx="417">
                  <c:v>24.376000000000001</c:v>
                </c:pt>
              </c:numCache>
            </c:numRef>
          </c:val>
        </c:ser>
        <c:marker val="1"/>
        <c:axId val="112937600"/>
        <c:axId val="112846336"/>
      </c:lineChart>
      <c:catAx>
        <c:axId val="121433088"/>
        <c:scaling>
          <c:orientation val="minMax"/>
        </c:scaling>
        <c:delete val="1"/>
        <c:axPos val="b"/>
        <c:tickLblPos val="none"/>
        <c:crossAx val="121905920"/>
        <c:crosses val="autoZero"/>
        <c:auto val="1"/>
        <c:lblAlgn val="ctr"/>
        <c:lblOffset val="100"/>
      </c:catAx>
      <c:valAx>
        <c:axId val="121905920"/>
        <c:scaling>
          <c:orientation val="minMax"/>
          <c:max val="65"/>
          <c:min val="33"/>
        </c:scaling>
        <c:axPos val="l"/>
        <c:majorGridlines/>
        <c:numFmt formatCode="0.000" sourceLinked="1"/>
        <c:tickLblPos val="nextTo"/>
        <c:crossAx val="121433088"/>
        <c:crosses val="autoZero"/>
        <c:crossBetween val="between"/>
      </c:valAx>
      <c:valAx>
        <c:axId val="112846336"/>
        <c:scaling>
          <c:orientation val="minMax"/>
        </c:scaling>
        <c:axPos val="r"/>
        <c:numFmt formatCode="0.000" sourceLinked="1"/>
        <c:tickLblPos val="nextTo"/>
        <c:crossAx val="112937600"/>
        <c:crosses val="max"/>
        <c:crossBetween val="between"/>
      </c:valAx>
      <c:catAx>
        <c:axId val="112937600"/>
        <c:scaling>
          <c:orientation val="minMax"/>
        </c:scaling>
        <c:delete val="1"/>
        <c:axPos val="b"/>
        <c:tickLblPos val="none"/>
        <c:crossAx val="112846336"/>
        <c:auto val="1"/>
        <c:lblAlgn val="ctr"/>
        <c:lblOffset val="100"/>
      </c:cat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76199</xdr:rowOff>
    </xdr:from>
    <xdr:to>
      <xdr:col>19</xdr:col>
      <xdr:colOff>428625</xdr:colOff>
      <xdr:row>29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29</xdr:row>
      <xdr:rowOff>57150</xdr:rowOff>
    </xdr:from>
    <xdr:to>
      <xdr:col>19</xdr:col>
      <xdr:colOff>419099</xdr:colOff>
      <xdr:row>46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2"/>
  <sheetViews>
    <sheetView topLeftCell="A377" zoomScaleNormal="100" workbookViewId="0">
      <selection activeCell="T2" sqref="T2"/>
    </sheetView>
  </sheetViews>
  <sheetFormatPr defaultRowHeight="12.75"/>
  <cols>
    <col min="1" max="1" width="7" style="1" bestFit="1" customWidth="1"/>
    <col min="2" max="2" width="17.7109375" style="1" bestFit="1" customWidth="1"/>
    <col min="3" max="3" width="10.7109375" style="1" customWidth="1"/>
    <col min="4" max="8" width="10.7109375" style="3" customWidth="1"/>
    <col min="9" max="9" width="10.7109375" style="1" customWidth="1"/>
    <col min="10" max="10" width="1.140625" style="1" customWidth="1"/>
    <col min="11" max="11" width="10.7109375" style="4" customWidth="1"/>
    <col min="12" max="12" width="1.140625" style="1" customWidth="1"/>
    <col min="13" max="13" width="11.42578125" style="1"/>
    <col min="14" max="14" width="1.140625" style="1" customWidth="1"/>
    <col min="15" max="17" width="11.42578125" style="1"/>
    <col min="18" max="18" width="1.140625" style="1" customWidth="1"/>
    <col min="19" max="1019" width="11.42578125" style="1"/>
    <col min="1020" max="16384" width="9.140625" style="1"/>
  </cols>
  <sheetData>
    <row r="1" spans="1:21">
      <c r="B1" s="3" t="s">
        <v>428</v>
      </c>
      <c r="I1" s="1">
        <v>0</v>
      </c>
      <c r="K1" s="1"/>
      <c r="M1" s="1">
        <v>500</v>
      </c>
      <c r="P1" s="1">
        <v>0</v>
      </c>
      <c r="T1" s="1">
        <v>0</v>
      </c>
      <c r="U1" s="1">
        <v>500</v>
      </c>
    </row>
    <row r="2" spans="1:21">
      <c r="B2" s="3" t="s">
        <v>429</v>
      </c>
      <c r="I2" s="1">
        <v>950000</v>
      </c>
      <c r="K2" s="1"/>
      <c r="M2" s="1">
        <v>0</v>
      </c>
      <c r="P2" s="1">
        <v>950000</v>
      </c>
      <c r="T2" s="1">
        <v>1600000</v>
      </c>
      <c r="U2" s="1">
        <v>0</v>
      </c>
    </row>
    <row r="3" spans="1:21">
      <c r="K3" s="1"/>
      <c r="M3" s="1">
        <v>1</v>
      </c>
      <c r="O3" s="1">
        <v>0.1</v>
      </c>
      <c r="T3" s="1">
        <v>0.09</v>
      </c>
    </row>
    <row r="4" spans="1:21" s="2" customFormat="1" ht="45">
      <c r="A4" s="5" t="s">
        <v>0</v>
      </c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8" t="s">
        <v>8</v>
      </c>
      <c r="K4" s="7" t="s">
        <v>427</v>
      </c>
      <c r="M4" s="10" t="s">
        <v>433</v>
      </c>
      <c r="O4" s="13" t="s">
        <v>430</v>
      </c>
      <c r="P4" s="13" t="s">
        <v>431</v>
      </c>
      <c r="Q4" s="14" t="s">
        <v>432</v>
      </c>
      <c r="S4" s="15" t="s">
        <v>434</v>
      </c>
      <c r="T4" s="15" t="s">
        <v>435</v>
      </c>
      <c r="U4" s="15" t="s">
        <v>436</v>
      </c>
    </row>
    <row r="5" spans="1:21">
      <c r="A5" s="1">
        <v>221859</v>
      </c>
      <c r="B5" s="1" t="s">
        <v>9</v>
      </c>
      <c r="C5" s="1">
        <v>101888</v>
      </c>
      <c r="D5" s="3">
        <v>764.22299999999996</v>
      </c>
      <c r="E5" s="3">
        <v>23.623000000000001</v>
      </c>
      <c r="F5" s="3">
        <v>23.591999999999999</v>
      </c>
      <c r="G5" s="3">
        <v>55.677</v>
      </c>
      <c r="H5" s="3">
        <v>55.795999999999999</v>
      </c>
      <c r="I5" s="9">
        <v>415475</v>
      </c>
      <c r="K5" s="4">
        <v>130.88300000000001</v>
      </c>
      <c r="M5" s="11">
        <f>((I5 - $I$1) / ($I$2 - $I$1) * ($M$2 - $M$1) + $M$1)*$M$3</f>
        <v>281.32894736842104</v>
      </c>
      <c r="O5" s="12">
        <f>((1.6666667 * $O$3) - ($O$3 / (100 - 40) * G5)) * 100</f>
        <v>7.3871670000000016</v>
      </c>
      <c r="P5" s="12">
        <f>((1-$O$3) / ($P$2 - $P$3) * I5 - ($P$3 * ((1-$O$3) / ($P$2 - $P$3)))) * 100</f>
        <v>39.360789473684207</v>
      </c>
      <c r="Q5" s="12">
        <f>(100 - (O5 + P5)) * 5</f>
        <v>266.26021763157894</v>
      </c>
      <c r="S5" s="16">
        <f xml:space="preserve"> 6.112 * EXP((17.67 * E5)/(E5 + 243.5)) * G5 * 2.1674 / (273.15 + E5)</f>
        <v>11.858286479166274</v>
      </c>
      <c r="T5" s="16">
        <f xml:space="preserve"> I5 * EXP($T$3 * S5)</f>
        <v>1207935.7948680101</v>
      </c>
      <c r="U5" s="16">
        <f>(T5 - $T$1) / ($T$2 - $T$1) * ($U$2 - $U$1) + $U$1</f>
        <v>122.52006410374685</v>
      </c>
    </row>
    <row r="6" spans="1:21">
      <c r="A6" s="1">
        <v>221860</v>
      </c>
      <c r="B6" s="1" t="s">
        <v>10</v>
      </c>
      <c r="C6" s="1">
        <v>101888</v>
      </c>
      <c r="D6" s="3">
        <v>764.21900000000005</v>
      </c>
      <c r="E6" s="3">
        <v>23.56</v>
      </c>
      <c r="F6" s="3">
        <v>23.527000000000001</v>
      </c>
      <c r="G6" s="3">
        <v>56.454999999999998</v>
      </c>
      <c r="H6" s="3">
        <v>56.545000000000002</v>
      </c>
      <c r="I6" s="9">
        <v>405655</v>
      </c>
      <c r="K6" s="4">
        <v>135.43600000000001</v>
      </c>
      <c r="M6" s="11">
        <f t="shared" ref="M6:M69" si="0">((I6 - $I$1) / ($I$2 - $I$1) * ($M$2 - $M$1) + $M$1)*$M$3</f>
        <v>286.49736842105267</v>
      </c>
      <c r="O6" s="12">
        <f t="shared" ref="O6:O69" si="1">((1.6666667 * $O$3) - ($O$3 / (100 - 40) * G6)) * 100</f>
        <v>7.2575003333333346</v>
      </c>
      <c r="P6" s="12">
        <f t="shared" ref="P6:P69" si="2">((1-$O$3) / ($P$2 - $P$3) * I6 - ($P$3 * ((1-$O$3) / ($P$2 - $P$3)))) * 100</f>
        <v>38.430473684210526</v>
      </c>
      <c r="Q6" s="12">
        <f t="shared" ref="Q6:Q69" si="3">(100 - (O6 + P6)) * 5</f>
        <v>271.56012991228073</v>
      </c>
      <c r="S6" s="16">
        <f t="shared" ref="S6:S69" si="4" xml:space="preserve"> 6.112 * EXP((17.67 * E6)/(E6 + 243.5)) * G6 * 2.1674 / (273.15 + E6)</f>
        <v>11.980929502371552</v>
      </c>
      <c r="T6" s="16">
        <f t="shared" ref="T6:T69" si="5" xml:space="preserve"> I6 * EXP($T$3 * S6)</f>
        <v>1192475.5267081021</v>
      </c>
      <c r="U6" s="16">
        <f t="shared" ref="U6:U69" si="6">(T6 - $T$1) / ($T$2 - $T$1) * ($U$2 - $U$1) + $U$1</f>
        <v>127.35139790371807</v>
      </c>
    </row>
    <row r="7" spans="1:21">
      <c r="A7" s="1">
        <v>221861</v>
      </c>
      <c r="B7" s="1" t="s">
        <v>11</v>
      </c>
      <c r="C7" s="1">
        <v>101889</v>
      </c>
      <c r="D7" s="3">
        <v>764.23400000000004</v>
      </c>
      <c r="E7" s="3">
        <v>23.486000000000001</v>
      </c>
      <c r="F7" s="3">
        <v>23.452999999999999</v>
      </c>
      <c r="G7" s="3">
        <v>56.914999999999999</v>
      </c>
      <c r="H7" s="3">
        <v>57.094000000000001</v>
      </c>
      <c r="I7" s="9">
        <v>400317</v>
      </c>
      <c r="K7" s="4">
        <v>137.971</v>
      </c>
      <c r="M7" s="11">
        <f t="shared" si="0"/>
        <v>289.30684210526317</v>
      </c>
      <c r="O7" s="12">
        <f t="shared" si="1"/>
        <v>7.1808336666666683</v>
      </c>
      <c r="P7" s="12">
        <f t="shared" si="2"/>
        <v>37.924768421052633</v>
      </c>
      <c r="Q7" s="12">
        <f t="shared" si="3"/>
        <v>274.47198956140346</v>
      </c>
      <c r="S7" s="16">
        <f t="shared" si="4"/>
        <v>12.027734345264939</v>
      </c>
      <c r="T7" s="16">
        <f t="shared" si="5"/>
        <v>1181751.3645038975</v>
      </c>
      <c r="U7" s="16">
        <f t="shared" si="6"/>
        <v>130.70269859253204</v>
      </c>
    </row>
    <row r="8" spans="1:21">
      <c r="A8" s="1">
        <v>221862</v>
      </c>
      <c r="B8" s="1" t="s">
        <v>12</v>
      </c>
      <c r="C8" s="1">
        <v>101891</v>
      </c>
      <c r="D8" s="3">
        <v>764.24300000000005</v>
      </c>
      <c r="E8" s="3">
        <v>23.408999999999999</v>
      </c>
      <c r="F8" s="3">
        <v>23.382000000000001</v>
      </c>
      <c r="G8" s="3">
        <v>57.296999999999997</v>
      </c>
      <c r="H8" s="3">
        <v>57.451000000000001</v>
      </c>
      <c r="I8" s="9">
        <v>394420</v>
      </c>
      <c r="K8" s="4">
        <v>141.39500000000001</v>
      </c>
      <c r="M8" s="11">
        <f t="shared" si="0"/>
        <v>292.41052631578947</v>
      </c>
      <c r="O8" s="12">
        <f t="shared" si="1"/>
        <v>7.117167000000002</v>
      </c>
      <c r="P8" s="12">
        <f t="shared" si="2"/>
        <v>37.366105263157898</v>
      </c>
      <c r="Q8" s="12">
        <f t="shared" si="3"/>
        <v>277.58363868421048</v>
      </c>
      <c r="S8" s="16">
        <f t="shared" si="4"/>
        <v>12.055427442875621</v>
      </c>
      <c r="T8" s="16">
        <f t="shared" si="5"/>
        <v>1167248.7946862287</v>
      </c>
      <c r="U8" s="16">
        <f t="shared" si="6"/>
        <v>135.23475166055357</v>
      </c>
    </row>
    <row r="9" spans="1:21">
      <c r="A9" s="1">
        <v>221863</v>
      </c>
      <c r="B9" s="1" t="s">
        <v>13</v>
      </c>
      <c r="C9" s="1">
        <v>101891</v>
      </c>
      <c r="D9" s="3">
        <v>764.24300000000005</v>
      </c>
      <c r="E9" s="3">
        <v>23.34</v>
      </c>
      <c r="F9" s="3">
        <v>23.312000000000001</v>
      </c>
      <c r="G9" s="3">
        <v>57.634</v>
      </c>
      <c r="H9" s="3">
        <v>57.781999999999996</v>
      </c>
      <c r="I9" s="9">
        <v>393030</v>
      </c>
      <c r="K9" s="4">
        <v>144.1</v>
      </c>
      <c r="M9" s="11">
        <f t="shared" si="0"/>
        <v>293.14210526315787</v>
      </c>
      <c r="O9" s="12">
        <f t="shared" si="1"/>
        <v>7.0610003333333342</v>
      </c>
      <c r="P9" s="12">
        <f t="shared" si="2"/>
        <v>37.234421052631575</v>
      </c>
      <c r="Q9" s="12">
        <f t="shared" si="3"/>
        <v>278.52289307017548</v>
      </c>
      <c r="S9" s="16">
        <f t="shared" si="4"/>
        <v>12.078701068238775</v>
      </c>
      <c r="T9" s="16">
        <f t="shared" si="5"/>
        <v>1165574.1077589653</v>
      </c>
      <c r="U9" s="16">
        <f t="shared" si="6"/>
        <v>135.75809132532333</v>
      </c>
    </row>
    <row r="10" spans="1:21">
      <c r="A10" s="1">
        <v>221864</v>
      </c>
      <c r="B10" s="1" t="s">
        <v>14</v>
      </c>
      <c r="C10" s="1">
        <v>101892</v>
      </c>
      <c r="D10" s="3">
        <v>764.25400000000002</v>
      </c>
      <c r="E10" s="3">
        <v>23.263000000000002</v>
      </c>
      <c r="F10" s="3">
        <v>23.245000000000001</v>
      </c>
      <c r="G10" s="3">
        <v>57.832999999999998</v>
      </c>
      <c r="H10" s="3">
        <v>57.984999999999999</v>
      </c>
      <c r="I10" s="9">
        <v>389372</v>
      </c>
      <c r="K10" s="4">
        <v>145.489</v>
      </c>
      <c r="M10" s="11">
        <f t="shared" si="0"/>
        <v>295.06736842105261</v>
      </c>
      <c r="O10" s="12">
        <f t="shared" si="1"/>
        <v>7.0278336666666679</v>
      </c>
      <c r="P10" s="12">
        <f t="shared" si="2"/>
        <v>36.887873684210525</v>
      </c>
      <c r="Q10" s="12">
        <f t="shared" si="3"/>
        <v>280.42146324561406</v>
      </c>
      <c r="S10" s="16">
        <f t="shared" si="4"/>
        <v>12.067260284502682</v>
      </c>
      <c r="T10" s="16">
        <f t="shared" si="5"/>
        <v>1153537.5272512611</v>
      </c>
      <c r="U10" s="16">
        <f t="shared" si="6"/>
        <v>139.51952273398092</v>
      </c>
    </row>
    <row r="11" spans="1:21">
      <c r="A11" s="1">
        <v>221865</v>
      </c>
      <c r="B11" s="1" t="s">
        <v>15</v>
      </c>
      <c r="C11" s="1">
        <v>101895</v>
      </c>
      <c r="D11" s="3">
        <v>764.27800000000002</v>
      </c>
      <c r="E11" s="3">
        <v>23.213999999999999</v>
      </c>
      <c r="F11" s="3">
        <v>23.184000000000001</v>
      </c>
      <c r="G11" s="3">
        <v>58.055999999999997</v>
      </c>
      <c r="H11" s="3">
        <v>58.253</v>
      </c>
      <c r="I11" s="9">
        <v>387120</v>
      </c>
      <c r="K11" s="4">
        <v>146.94999999999999</v>
      </c>
      <c r="M11" s="11">
        <f t="shared" si="0"/>
        <v>296.25263157894739</v>
      </c>
      <c r="O11" s="12">
        <f t="shared" si="1"/>
        <v>6.990667000000002</v>
      </c>
      <c r="P11" s="12">
        <f t="shared" si="2"/>
        <v>36.674526315789471</v>
      </c>
      <c r="Q11" s="12">
        <f t="shared" si="3"/>
        <v>281.67403342105263</v>
      </c>
      <c r="S11" s="16">
        <f t="shared" si="4"/>
        <v>12.079945339358325</v>
      </c>
      <c r="T11" s="16">
        <f t="shared" si="5"/>
        <v>1148175.9170948802</v>
      </c>
      <c r="U11" s="16">
        <f t="shared" si="6"/>
        <v>141.19502590784992</v>
      </c>
    </row>
    <row r="12" spans="1:21">
      <c r="A12" s="1">
        <v>221866</v>
      </c>
      <c r="B12" s="1" t="s">
        <v>16</v>
      </c>
      <c r="C12" s="1">
        <v>101899</v>
      </c>
      <c r="D12" s="3">
        <v>764.30700000000002</v>
      </c>
      <c r="E12" s="3">
        <v>23.157</v>
      </c>
      <c r="F12" s="3">
        <v>23.119</v>
      </c>
      <c r="G12" s="3">
        <v>58.134</v>
      </c>
      <c r="H12" s="3">
        <v>58.375</v>
      </c>
      <c r="I12" s="9">
        <v>387120</v>
      </c>
      <c r="K12" s="4">
        <v>147.55699999999999</v>
      </c>
      <c r="M12" s="11">
        <f t="shared" si="0"/>
        <v>296.25263157894739</v>
      </c>
      <c r="O12" s="12">
        <f t="shared" si="1"/>
        <v>6.9776670000000012</v>
      </c>
      <c r="P12" s="12">
        <f t="shared" si="2"/>
        <v>36.674526315789471</v>
      </c>
      <c r="Q12" s="12">
        <f t="shared" si="3"/>
        <v>281.73903342105262</v>
      </c>
      <c r="S12" s="16">
        <f t="shared" si="4"/>
        <v>12.056853988851694</v>
      </c>
      <c r="T12" s="16">
        <f t="shared" si="5"/>
        <v>1145792.2309377326</v>
      </c>
      <c r="U12" s="16">
        <f t="shared" si="6"/>
        <v>141.93992783195858</v>
      </c>
    </row>
    <row r="13" spans="1:21">
      <c r="A13" s="1">
        <v>221867</v>
      </c>
      <c r="B13" s="1" t="s">
        <v>17</v>
      </c>
      <c r="C13" s="1">
        <v>101900</v>
      </c>
      <c r="D13" s="3">
        <v>764.31500000000005</v>
      </c>
      <c r="E13" s="3">
        <v>23.132999999999999</v>
      </c>
      <c r="F13" s="3">
        <v>23.082000000000001</v>
      </c>
      <c r="G13" s="3">
        <v>58.012</v>
      </c>
      <c r="H13" s="3">
        <v>58.192</v>
      </c>
      <c r="I13" s="9">
        <v>389826</v>
      </c>
      <c r="K13" s="4">
        <v>146.072</v>
      </c>
      <c r="M13" s="11">
        <f t="shared" si="0"/>
        <v>294.8284210526316</v>
      </c>
      <c r="O13" s="12">
        <f t="shared" si="1"/>
        <v>6.9980003333333345</v>
      </c>
      <c r="P13" s="12">
        <f t="shared" si="2"/>
        <v>36.930884210526315</v>
      </c>
      <c r="Q13" s="12">
        <f t="shared" si="3"/>
        <v>280.35557728070171</v>
      </c>
      <c r="S13" s="16">
        <f t="shared" si="4"/>
        <v>12.015062977144149</v>
      </c>
      <c r="T13" s="16">
        <f t="shared" si="5"/>
        <v>1149469.8943697033</v>
      </c>
      <c r="U13" s="16">
        <f t="shared" si="6"/>
        <v>140.79065800946773</v>
      </c>
    </row>
    <row r="14" spans="1:21">
      <c r="A14" s="1">
        <v>221868</v>
      </c>
      <c r="B14" s="1" t="s">
        <v>18</v>
      </c>
      <c r="C14" s="1">
        <v>101909</v>
      </c>
      <c r="D14" s="3">
        <v>764.37699999999995</v>
      </c>
      <c r="E14" s="3">
        <v>23.158000000000001</v>
      </c>
      <c r="F14" s="3">
        <v>23.085999999999999</v>
      </c>
      <c r="G14" s="3">
        <v>58.37</v>
      </c>
      <c r="H14" s="3">
        <v>58.463999999999999</v>
      </c>
      <c r="I14" s="9">
        <v>388468</v>
      </c>
      <c r="K14" s="4">
        <v>147.48099999999999</v>
      </c>
      <c r="M14" s="11">
        <f t="shared" si="0"/>
        <v>295.54315789473685</v>
      </c>
      <c r="O14" s="12">
        <f t="shared" si="1"/>
        <v>6.9383336666666686</v>
      </c>
      <c r="P14" s="12">
        <f t="shared" si="2"/>
        <v>36.802231578947371</v>
      </c>
      <c r="Q14" s="12">
        <f t="shared" si="3"/>
        <v>281.29717377192981</v>
      </c>
      <c r="S14" s="16">
        <f t="shared" si="4"/>
        <v>12.106491517660032</v>
      </c>
      <c r="T14" s="16">
        <f t="shared" si="5"/>
        <v>1154930.0229411067</v>
      </c>
      <c r="U14" s="16">
        <f t="shared" si="6"/>
        <v>139.08436783090417</v>
      </c>
    </row>
    <row r="15" spans="1:21">
      <c r="A15" s="1">
        <v>221869</v>
      </c>
      <c r="B15" s="1" t="s">
        <v>19</v>
      </c>
      <c r="C15" s="1">
        <v>101921</v>
      </c>
      <c r="D15" s="3">
        <v>764.471</v>
      </c>
      <c r="E15" s="3">
        <v>23.297000000000001</v>
      </c>
      <c r="F15" s="3">
        <v>23.146000000000001</v>
      </c>
      <c r="G15" s="3">
        <v>59.387</v>
      </c>
      <c r="H15" s="3">
        <v>59.149000000000001</v>
      </c>
      <c r="I15" s="9">
        <v>371051</v>
      </c>
      <c r="K15" s="4">
        <v>157.03800000000001</v>
      </c>
      <c r="M15" s="11">
        <f t="shared" si="0"/>
        <v>304.71000000000004</v>
      </c>
      <c r="O15" s="12">
        <f t="shared" si="1"/>
        <v>6.7688336666666684</v>
      </c>
      <c r="P15" s="12">
        <f t="shared" si="2"/>
        <v>35.152200000000001</v>
      </c>
      <c r="Q15" s="12">
        <f t="shared" si="3"/>
        <v>290.39483166666668</v>
      </c>
      <c r="S15" s="16">
        <f t="shared" si="4"/>
        <v>12.415585522891888</v>
      </c>
      <c r="T15" s="16">
        <f t="shared" si="5"/>
        <v>1134267.3518702621</v>
      </c>
      <c r="U15" s="16">
        <f t="shared" si="6"/>
        <v>145.5414525405431</v>
      </c>
    </row>
    <row r="16" spans="1:21">
      <c r="A16" s="1">
        <v>221870</v>
      </c>
      <c r="B16" s="1" t="s">
        <v>20</v>
      </c>
      <c r="C16" s="1">
        <v>101920</v>
      </c>
      <c r="D16" s="3">
        <v>764.46100000000001</v>
      </c>
      <c r="E16" s="3">
        <v>23.478000000000002</v>
      </c>
      <c r="F16" s="3">
        <v>23.361999999999998</v>
      </c>
      <c r="G16" s="3">
        <v>59.155000000000001</v>
      </c>
      <c r="H16" s="3">
        <v>59.319000000000003</v>
      </c>
      <c r="I16" s="9">
        <v>360491</v>
      </c>
      <c r="K16" s="4">
        <v>163.31200000000001</v>
      </c>
      <c r="M16" s="11">
        <f t="shared" si="0"/>
        <v>310.26789473684209</v>
      </c>
      <c r="O16" s="12">
        <f t="shared" si="1"/>
        <v>6.8075003333333344</v>
      </c>
      <c r="P16" s="12">
        <f t="shared" si="2"/>
        <v>34.15177894736842</v>
      </c>
      <c r="Q16" s="12">
        <f t="shared" si="3"/>
        <v>295.20360359649123</v>
      </c>
      <c r="S16" s="16">
        <f t="shared" si="4"/>
        <v>12.495410714779968</v>
      </c>
      <c r="T16" s="16">
        <f t="shared" si="5"/>
        <v>1109931.9159216052</v>
      </c>
      <c r="U16" s="16">
        <f t="shared" si="6"/>
        <v>153.1462762744984</v>
      </c>
    </row>
    <row r="17" spans="1:21">
      <c r="A17" s="1">
        <v>221871</v>
      </c>
      <c r="B17" s="1" t="s">
        <v>21</v>
      </c>
      <c r="C17" s="1">
        <v>101922</v>
      </c>
      <c r="D17" s="3">
        <v>764.47799999999995</v>
      </c>
      <c r="E17" s="3">
        <v>23.577000000000002</v>
      </c>
      <c r="F17" s="3">
        <v>23.469000000000001</v>
      </c>
      <c r="G17" s="3">
        <v>59.360999999999997</v>
      </c>
      <c r="H17" s="3">
        <v>59.475999999999999</v>
      </c>
      <c r="I17" s="9">
        <v>356588</v>
      </c>
      <c r="K17" s="4">
        <v>164.983</v>
      </c>
      <c r="M17" s="11">
        <f t="shared" si="0"/>
        <v>312.32210526315794</v>
      </c>
      <c r="O17" s="12">
        <f t="shared" si="1"/>
        <v>6.7731670000000026</v>
      </c>
      <c r="P17" s="12">
        <f t="shared" si="2"/>
        <v>33.782021052631578</v>
      </c>
      <c r="Q17" s="12">
        <f t="shared" si="3"/>
        <v>297.22405973684209</v>
      </c>
      <c r="S17" s="16">
        <f t="shared" si="4"/>
        <v>12.609846496223724</v>
      </c>
      <c r="T17" s="16">
        <f t="shared" si="5"/>
        <v>1109280.8909507976</v>
      </c>
      <c r="U17" s="16">
        <f t="shared" si="6"/>
        <v>153.34972157787575</v>
      </c>
    </row>
    <row r="18" spans="1:21">
      <c r="A18" s="1">
        <v>221872</v>
      </c>
      <c r="B18" s="1" t="s">
        <v>22</v>
      </c>
      <c r="C18" s="1">
        <v>101919</v>
      </c>
      <c r="D18" s="3">
        <v>764.45799999999997</v>
      </c>
      <c r="E18" s="3">
        <v>23.684000000000001</v>
      </c>
      <c r="F18" s="3">
        <v>23.565999999999999</v>
      </c>
      <c r="G18" s="3">
        <v>59.786999999999999</v>
      </c>
      <c r="H18" s="3">
        <v>59.822000000000003</v>
      </c>
      <c r="I18" s="9">
        <v>347557</v>
      </c>
      <c r="K18" s="4">
        <v>169.52500000000001</v>
      </c>
      <c r="M18" s="11">
        <f t="shared" si="0"/>
        <v>317.07526315789471</v>
      </c>
      <c r="O18" s="12">
        <f t="shared" si="1"/>
        <v>6.7021670000000002</v>
      </c>
      <c r="P18" s="12">
        <f t="shared" si="2"/>
        <v>32.926452631578947</v>
      </c>
      <c r="Q18" s="12">
        <f t="shared" si="3"/>
        <v>301.85690184210523</v>
      </c>
      <c r="S18" s="16">
        <f t="shared" si="4"/>
        <v>12.777935762545409</v>
      </c>
      <c r="T18" s="16">
        <f t="shared" si="5"/>
        <v>1097667.6603314125</v>
      </c>
      <c r="U18" s="16">
        <f t="shared" si="6"/>
        <v>156.9788561464336</v>
      </c>
    </row>
    <row r="19" spans="1:21">
      <c r="A19" s="1">
        <v>221873</v>
      </c>
      <c r="B19" s="1" t="s">
        <v>23</v>
      </c>
      <c r="C19" s="1">
        <v>101924</v>
      </c>
      <c r="D19" s="3">
        <v>764.49099999999999</v>
      </c>
      <c r="E19" s="3">
        <v>23.774999999999999</v>
      </c>
      <c r="F19" s="3">
        <v>23.65</v>
      </c>
      <c r="G19" s="3">
        <v>59.84</v>
      </c>
      <c r="H19" s="3">
        <v>60.005000000000003</v>
      </c>
      <c r="I19" s="9">
        <v>344287</v>
      </c>
      <c r="K19" s="4">
        <v>172.06899999999999</v>
      </c>
      <c r="M19" s="11">
        <f t="shared" si="0"/>
        <v>318.79631578947368</v>
      </c>
      <c r="O19" s="12">
        <f t="shared" si="1"/>
        <v>6.6933336666666676</v>
      </c>
      <c r="P19" s="12">
        <f t="shared" si="2"/>
        <v>32.616663157894735</v>
      </c>
      <c r="Q19" s="12">
        <f t="shared" si="3"/>
        <v>303.45001587719298</v>
      </c>
      <c r="S19" s="16">
        <f t="shared" si="4"/>
        <v>12.855636497878494</v>
      </c>
      <c r="T19" s="16">
        <f t="shared" si="5"/>
        <v>1094970.7139823169</v>
      </c>
      <c r="U19" s="16">
        <f t="shared" si="6"/>
        <v>157.82165188052602</v>
      </c>
    </row>
    <row r="20" spans="1:21">
      <c r="A20" s="1">
        <v>221874</v>
      </c>
      <c r="B20" s="1" t="s">
        <v>24</v>
      </c>
      <c r="C20" s="1">
        <v>101916</v>
      </c>
      <c r="D20" s="3">
        <v>764.43600000000004</v>
      </c>
      <c r="E20" s="3">
        <v>23.837</v>
      </c>
      <c r="F20" s="3">
        <v>23.754000000000001</v>
      </c>
      <c r="G20" s="3">
        <v>55.895000000000003</v>
      </c>
      <c r="H20" s="3">
        <v>56.98</v>
      </c>
      <c r="I20" s="9">
        <v>382256</v>
      </c>
      <c r="K20" s="4">
        <v>144.72399999999999</v>
      </c>
      <c r="M20" s="11">
        <f t="shared" si="0"/>
        <v>298.81263157894739</v>
      </c>
      <c r="O20" s="12">
        <f t="shared" si="1"/>
        <v>7.3508336666666674</v>
      </c>
      <c r="P20" s="12">
        <f t="shared" si="2"/>
        <v>36.213726315789472</v>
      </c>
      <c r="Q20" s="12">
        <f t="shared" si="3"/>
        <v>282.17720008771931</v>
      </c>
      <c r="S20" s="16">
        <f t="shared" si="4"/>
        <v>12.050517563956264</v>
      </c>
      <c r="T20" s="16">
        <f t="shared" si="5"/>
        <v>1130750.8069235878</v>
      </c>
      <c r="U20" s="16">
        <f t="shared" si="6"/>
        <v>146.64037283637884</v>
      </c>
    </row>
    <row r="21" spans="1:21">
      <c r="A21" s="1">
        <v>221875</v>
      </c>
      <c r="B21" s="1" t="s">
        <v>25</v>
      </c>
      <c r="C21" s="1">
        <v>101919</v>
      </c>
      <c r="D21" s="3">
        <v>764.45399999999995</v>
      </c>
      <c r="E21" s="3">
        <v>23.959</v>
      </c>
      <c r="F21" s="3">
        <v>23.832999999999998</v>
      </c>
      <c r="G21" s="3">
        <v>56.738999999999997</v>
      </c>
      <c r="H21" s="3">
        <v>56.8</v>
      </c>
      <c r="I21" s="9">
        <v>391193</v>
      </c>
      <c r="K21" s="4">
        <v>139.232</v>
      </c>
      <c r="M21" s="11">
        <f t="shared" si="0"/>
        <v>294.10894736842101</v>
      </c>
      <c r="O21" s="12">
        <f t="shared" si="1"/>
        <v>7.210167000000002</v>
      </c>
      <c r="P21" s="12">
        <f t="shared" si="2"/>
        <v>37.060389473684211</v>
      </c>
      <c r="Q21" s="12">
        <f t="shared" si="3"/>
        <v>278.64721763157894</v>
      </c>
      <c r="S21" s="16">
        <f t="shared" si="4"/>
        <v>12.317551290879345</v>
      </c>
      <c r="T21" s="16">
        <f t="shared" si="5"/>
        <v>1185334.9365611575</v>
      </c>
      <c r="U21" s="16">
        <f t="shared" si="6"/>
        <v>129.58283232463828</v>
      </c>
    </row>
    <row r="22" spans="1:21">
      <c r="A22" s="1">
        <v>221876</v>
      </c>
      <c r="B22" s="1" t="s">
        <v>26</v>
      </c>
      <c r="C22" s="1">
        <v>101921</v>
      </c>
      <c r="D22" s="3">
        <v>764.47199999999998</v>
      </c>
      <c r="E22" s="3">
        <v>24.071999999999999</v>
      </c>
      <c r="F22" s="3">
        <v>23.966000000000001</v>
      </c>
      <c r="G22" s="3">
        <v>56.86</v>
      </c>
      <c r="H22" s="3">
        <v>57.219000000000001</v>
      </c>
      <c r="I22" s="9">
        <v>388018</v>
      </c>
      <c r="K22" s="4">
        <v>139.68899999999999</v>
      </c>
      <c r="M22" s="11">
        <f t="shared" si="0"/>
        <v>295.77999999999997</v>
      </c>
      <c r="O22" s="12">
        <f t="shared" si="1"/>
        <v>7.1900003333333355</v>
      </c>
      <c r="P22" s="12">
        <f t="shared" si="2"/>
        <v>36.759599999999999</v>
      </c>
      <c r="Q22" s="12">
        <f t="shared" si="3"/>
        <v>280.25199833333329</v>
      </c>
      <c r="S22" s="16">
        <f t="shared" si="4"/>
        <v>12.423242001757348</v>
      </c>
      <c r="T22" s="16">
        <f t="shared" si="5"/>
        <v>1186951.4715039383</v>
      </c>
      <c r="U22" s="16">
        <f t="shared" si="6"/>
        <v>129.0776651550193</v>
      </c>
    </row>
    <row r="23" spans="1:21">
      <c r="A23" s="1">
        <v>221877</v>
      </c>
      <c r="B23" s="1" t="s">
        <v>27</v>
      </c>
      <c r="C23" s="1">
        <v>101925</v>
      </c>
      <c r="D23" s="3">
        <v>764.5</v>
      </c>
      <c r="E23" s="3">
        <v>24.146000000000001</v>
      </c>
      <c r="F23" s="3">
        <v>24.055</v>
      </c>
      <c r="G23" s="3">
        <v>57.106000000000002</v>
      </c>
      <c r="H23" s="3">
        <v>57.167000000000002</v>
      </c>
      <c r="I23" s="9">
        <v>384452</v>
      </c>
      <c r="K23" s="4">
        <v>139.815</v>
      </c>
      <c r="M23" s="11">
        <f t="shared" si="0"/>
        <v>297.65684210526319</v>
      </c>
      <c r="O23" s="12">
        <f t="shared" si="1"/>
        <v>7.1490003333333343</v>
      </c>
      <c r="P23" s="12">
        <f t="shared" si="2"/>
        <v>36.421768421052633</v>
      </c>
      <c r="Q23" s="12">
        <f t="shared" si="3"/>
        <v>282.14615622807014</v>
      </c>
      <c r="S23" s="16">
        <f t="shared" si="4"/>
        <v>12.529466352631887</v>
      </c>
      <c r="T23" s="16">
        <f t="shared" si="5"/>
        <v>1187340.1489513642</v>
      </c>
      <c r="U23" s="16">
        <f t="shared" si="6"/>
        <v>128.95620345269873</v>
      </c>
    </row>
    <row r="24" spans="1:21">
      <c r="A24" s="1">
        <v>221878</v>
      </c>
      <c r="B24" s="1" t="s">
        <v>28</v>
      </c>
      <c r="C24" s="1">
        <v>101929</v>
      </c>
      <c r="D24" s="3">
        <v>764.52700000000004</v>
      </c>
      <c r="E24" s="3">
        <v>24.184999999999999</v>
      </c>
      <c r="F24" s="3">
        <v>24.108000000000001</v>
      </c>
      <c r="G24" s="3">
        <v>56.895000000000003</v>
      </c>
      <c r="H24" s="3">
        <v>57.058999999999997</v>
      </c>
      <c r="I24" s="9">
        <v>385115</v>
      </c>
      <c r="K24" s="4">
        <v>138.77099999999999</v>
      </c>
      <c r="M24" s="11">
        <f t="shared" si="0"/>
        <v>297.30789473684212</v>
      </c>
      <c r="O24" s="12">
        <f t="shared" si="1"/>
        <v>7.1841670000000013</v>
      </c>
      <c r="P24" s="12">
        <f t="shared" si="2"/>
        <v>36.484578947368426</v>
      </c>
      <c r="Q24" s="12">
        <f t="shared" si="3"/>
        <v>281.65627026315786</v>
      </c>
      <c r="S24" s="16">
        <f t="shared" si="4"/>
        <v>12.510802009064182</v>
      </c>
      <c r="T24" s="16">
        <f t="shared" si="5"/>
        <v>1187391.5100768162</v>
      </c>
      <c r="U24" s="16">
        <f t="shared" si="6"/>
        <v>128.94015310099496</v>
      </c>
    </row>
    <row r="25" spans="1:21">
      <c r="A25" s="1">
        <v>221879</v>
      </c>
      <c r="B25" s="1" t="s">
        <v>29</v>
      </c>
      <c r="C25" s="1">
        <v>101931</v>
      </c>
      <c r="D25" s="3">
        <v>764.54200000000003</v>
      </c>
      <c r="E25" s="3">
        <v>24.187999999999999</v>
      </c>
      <c r="F25" s="3">
        <v>24.129000000000001</v>
      </c>
      <c r="G25" s="3">
        <v>56.883000000000003</v>
      </c>
      <c r="H25" s="3">
        <v>57.118000000000002</v>
      </c>
      <c r="I25" s="9">
        <v>389372</v>
      </c>
      <c r="K25" s="4">
        <v>136.995</v>
      </c>
      <c r="M25" s="11">
        <f t="shared" si="0"/>
        <v>295.06736842105261</v>
      </c>
      <c r="O25" s="12">
        <f t="shared" si="1"/>
        <v>7.1861670000000002</v>
      </c>
      <c r="P25" s="12">
        <f t="shared" si="2"/>
        <v>36.887873684210525</v>
      </c>
      <c r="Q25" s="12">
        <f t="shared" si="3"/>
        <v>279.62979657894738</v>
      </c>
      <c r="S25" s="16">
        <f t="shared" si="4"/>
        <v>12.510290461687315</v>
      </c>
      <c r="T25" s="16">
        <f t="shared" si="5"/>
        <v>1200461.4774706864</v>
      </c>
      <c r="U25" s="16">
        <f t="shared" si="6"/>
        <v>124.85578829041049</v>
      </c>
    </row>
    <row r="26" spans="1:21">
      <c r="A26" s="1">
        <v>221880</v>
      </c>
      <c r="B26" s="1" t="s">
        <v>30</v>
      </c>
      <c r="C26" s="1">
        <v>101930</v>
      </c>
      <c r="D26" s="3">
        <v>764.53399999999999</v>
      </c>
      <c r="E26" s="3">
        <v>24.181999999999999</v>
      </c>
      <c r="F26" s="3">
        <v>24.128</v>
      </c>
      <c r="G26" s="3">
        <v>56.796999999999997</v>
      </c>
      <c r="H26" s="3">
        <v>57.006999999999998</v>
      </c>
      <c r="I26" s="9">
        <v>388694</v>
      </c>
      <c r="K26" s="4">
        <v>134.99700000000001</v>
      </c>
      <c r="M26" s="11">
        <f t="shared" si="0"/>
        <v>295.42421052631579</v>
      </c>
      <c r="O26" s="12">
        <f t="shared" si="1"/>
        <v>7.2005003333333342</v>
      </c>
      <c r="P26" s="12">
        <f t="shared" si="2"/>
        <v>36.823642105263161</v>
      </c>
      <c r="Q26" s="12">
        <f t="shared" si="3"/>
        <v>279.87928780701748</v>
      </c>
      <c r="S26" s="16">
        <f t="shared" si="4"/>
        <v>12.487128874216156</v>
      </c>
      <c r="T26" s="16">
        <f t="shared" si="5"/>
        <v>1195875.7012029646</v>
      </c>
      <c r="U26" s="16">
        <f t="shared" si="6"/>
        <v>126.28884337407351</v>
      </c>
    </row>
    <row r="27" spans="1:21">
      <c r="A27" s="1">
        <v>221881</v>
      </c>
      <c r="B27" s="1" t="s">
        <v>31</v>
      </c>
      <c r="C27" s="1">
        <v>101933</v>
      </c>
      <c r="D27" s="3">
        <v>764.55700000000002</v>
      </c>
      <c r="E27" s="3">
        <v>24.152999999999999</v>
      </c>
      <c r="F27" s="3">
        <v>24.109000000000002</v>
      </c>
      <c r="G27" s="3">
        <v>56.478999999999999</v>
      </c>
      <c r="H27" s="3">
        <v>56.719000000000001</v>
      </c>
      <c r="I27" s="9">
        <v>394885</v>
      </c>
      <c r="K27" s="4">
        <v>131.88300000000001</v>
      </c>
      <c r="M27" s="11">
        <f t="shared" si="0"/>
        <v>292.16578947368419</v>
      </c>
      <c r="O27" s="12">
        <f t="shared" si="1"/>
        <v>7.253500333333335</v>
      </c>
      <c r="P27" s="12">
        <f t="shared" si="2"/>
        <v>37.410157894736848</v>
      </c>
      <c r="Q27" s="12">
        <f t="shared" si="3"/>
        <v>276.68170885964906</v>
      </c>
      <c r="S27" s="16">
        <f t="shared" si="4"/>
        <v>12.396817266432867</v>
      </c>
      <c r="T27" s="16">
        <f t="shared" si="5"/>
        <v>1205088.3192837811</v>
      </c>
      <c r="U27" s="16">
        <f t="shared" si="6"/>
        <v>123.4099002238184</v>
      </c>
    </row>
    <row r="28" spans="1:21">
      <c r="A28" s="1">
        <v>221882</v>
      </c>
      <c r="B28" s="1" t="s">
        <v>32</v>
      </c>
      <c r="C28" s="1">
        <v>101927</v>
      </c>
      <c r="D28" s="3">
        <v>764.51599999999996</v>
      </c>
      <c r="E28" s="3">
        <v>24.116</v>
      </c>
      <c r="F28" s="3">
        <v>24.071999999999999</v>
      </c>
      <c r="G28" s="3">
        <v>56.304000000000002</v>
      </c>
      <c r="H28" s="3">
        <v>56.524999999999999</v>
      </c>
      <c r="I28" s="9">
        <v>399839</v>
      </c>
      <c r="K28" s="4">
        <v>128.93899999999999</v>
      </c>
      <c r="M28" s="11">
        <f t="shared" si="0"/>
        <v>289.55842105263162</v>
      </c>
      <c r="O28" s="12">
        <f t="shared" si="1"/>
        <v>7.2826670000000009</v>
      </c>
      <c r="P28" s="12">
        <f t="shared" si="2"/>
        <v>37.879484210526314</v>
      </c>
      <c r="Q28" s="12">
        <f t="shared" si="3"/>
        <v>274.18924394736842</v>
      </c>
      <c r="S28" s="16">
        <f t="shared" si="4"/>
        <v>12.33250380573431</v>
      </c>
      <c r="T28" s="16">
        <f t="shared" si="5"/>
        <v>1213164.2509012066</v>
      </c>
      <c r="U28" s="16">
        <f t="shared" si="6"/>
        <v>120.88617159337292</v>
      </c>
    </row>
    <row r="29" spans="1:21">
      <c r="A29" s="1">
        <v>221883</v>
      </c>
      <c r="B29" s="1" t="s">
        <v>33</v>
      </c>
      <c r="C29" s="1">
        <v>101927</v>
      </c>
      <c r="D29" s="3">
        <v>764.51599999999996</v>
      </c>
      <c r="E29" s="3">
        <v>24.073</v>
      </c>
      <c r="F29" s="3">
        <v>24.029</v>
      </c>
      <c r="G29" s="3">
        <v>55.991999999999997</v>
      </c>
      <c r="H29" s="3">
        <v>56.237000000000002</v>
      </c>
      <c r="I29" s="9">
        <v>407631</v>
      </c>
      <c r="K29" s="4">
        <v>124.9</v>
      </c>
      <c r="M29" s="11">
        <f t="shared" si="0"/>
        <v>285.45736842105259</v>
      </c>
      <c r="O29" s="12">
        <f t="shared" si="1"/>
        <v>7.3346670000000014</v>
      </c>
      <c r="P29" s="12">
        <f t="shared" si="2"/>
        <v>38.61767368421053</v>
      </c>
      <c r="Q29" s="12">
        <f t="shared" si="3"/>
        <v>270.23829657894731</v>
      </c>
      <c r="S29" s="16">
        <f t="shared" si="4"/>
        <v>12.234288261017889</v>
      </c>
      <c r="T29" s="16">
        <f t="shared" si="5"/>
        <v>1225921.7596766597</v>
      </c>
      <c r="U29" s="16">
        <f t="shared" si="6"/>
        <v>116.89945010104384</v>
      </c>
    </row>
    <row r="30" spans="1:21">
      <c r="A30" s="1">
        <v>221884</v>
      </c>
      <c r="B30" s="1" t="s">
        <v>34</v>
      </c>
      <c r="C30" s="1">
        <v>101930</v>
      </c>
      <c r="D30" s="3">
        <v>764.53599999999994</v>
      </c>
      <c r="E30" s="3">
        <v>24.016999999999999</v>
      </c>
      <c r="F30" s="3">
        <v>23.978999999999999</v>
      </c>
      <c r="G30" s="3">
        <v>55.723999999999997</v>
      </c>
      <c r="H30" s="3">
        <v>55.978000000000002</v>
      </c>
      <c r="I30" s="9">
        <v>410884</v>
      </c>
      <c r="K30" s="4">
        <v>122.568</v>
      </c>
      <c r="M30" s="11">
        <f t="shared" si="0"/>
        <v>283.74526315789478</v>
      </c>
      <c r="O30" s="12">
        <f t="shared" si="1"/>
        <v>7.3793336666666685</v>
      </c>
      <c r="P30" s="12">
        <f t="shared" si="2"/>
        <v>38.925852631578948</v>
      </c>
      <c r="Q30" s="12">
        <f t="shared" si="3"/>
        <v>268.47406850877189</v>
      </c>
      <c r="S30" s="16">
        <f t="shared" si="4"/>
        <v>12.137100755831629</v>
      </c>
      <c r="T30" s="16">
        <f t="shared" si="5"/>
        <v>1224943.5058494958</v>
      </c>
      <c r="U30" s="16">
        <f t="shared" si="6"/>
        <v>117.20515442203254</v>
      </c>
    </row>
    <row r="31" spans="1:21">
      <c r="A31" s="1">
        <v>221885</v>
      </c>
      <c r="B31" s="1" t="s">
        <v>35</v>
      </c>
      <c r="C31" s="1">
        <v>101936</v>
      </c>
      <c r="D31" s="3">
        <v>764.58600000000001</v>
      </c>
      <c r="E31" s="3">
        <v>23.954000000000001</v>
      </c>
      <c r="F31" s="3">
        <v>23.920999999999999</v>
      </c>
      <c r="G31" s="3">
        <v>55.398000000000003</v>
      </c>
      <c r="H31" s="3">
        <v>55.662999999999997</v>
      </c>
      <c r="I31" s="9">
        <v>419906</v>
      </c>
      <c r="K31" s="4">
        <v>118.276</v>
      </c>
      <c r="M31" s="11">
        <f t="shared" si="0"/>
        <v>278.99684210526311</v>
      </c>
      <c r="O31" s="12">
        <f t="shared" si="1"/>
        <v>7.4336670000000007</v>
      </c>
      <c r="P31" s="12">
        <f t="shared" si="2"/>
        <v>39.780568421052628</v>
      </c>
      <c r="Q31" s="12">
        <f t="shared" si="3"/>
        <v>263.92882289473687</v>
      </c>
      <c r="S31" s="16">
        <f t="shared" si="4"/>
        <v>12.023017649533625</v>
      </c>
      <c r="T31" s="16">
        <f t="shared" si="5"/>
        <v>1239052.7621212723</v>
      </c>
      <c r="U31" s="16">
        <f t="shared" si="6"/>
        <v>112.79601183710241</v>
      </c>
    </row>
    <row r="32" spans="1:21">
      <c r="A32" s="1">
        <v>221886</v>
      </c>
      <c r="B32" s="1" t="s">
        <v>36</v>
      </c>
      <c r="C32" s="1">
        <v>101941</v>
      </c>
      <c r="D32" s="3">
        <v>764.62099999999998</v>
      </c>
      <c r="E32" s="3">
        <v>23.891999999999999</v>
      </c>
      <c r="F32" s="3">
        <v>23.861000000000001</v>
      </c>
      <c r="G32" s="3">
        <v>55.408999999999999</v>
      </c>
      <c r="H32" s="3">
        <v>55.621000000000002</v>
      </c>
      <c r="I32" s="9">
        <v>421493</v>
      </c>
      <c r="K32" s="4">
        <v>116.45099999999999</v>
      </c>
      <c r="M32" s="11">
        <f t="shared" si="0"/>
        <v>278.16157894736841</v>
      </c>
      <c r="O32" s="12">
        <f t="shared" si="1"/>
        <v>7.4318336666666678</v>
      </c>
      <c r="P32" s="12">
        <f t="shared" si="2"/>
        <v>39.930915789473687</v>
      </c>
      <c r="Q32" s="12">
        <f t="shared" si="3"/>
        <v>263.18625271929824</v>
      </c>
      <c r="S32" s="16">
        <f t="shared" si="4"/>
        <v>11.983132273719264</v>
      </c>
      <c r="T32" s="16">
        <f t="shared" si="5"/>
        <v>1239279.0454894959</v>
      </c>
      <c r="U32" s="16">
        <f t="shared" si="6"/>
        <v>112.72529828453253</v>
      </c>
    </row>
    <row r="33" spans="1:21">
      <c r="A33" s="1">
        <v>221887</v>
      </c>
      <c r="B33" s="1" t="s">
        <v>37</v>
      </c>
      <c r="C33" s="1">
        <v>101936</v>
      </c>
      <c r="D33" s="3">
        <v>764.58500000000004</v>
      </c>
      <c r="E33" s="3">
        <v>23.834</v>
      </c>
      <c r="F33" s="3">
        <v>23.8</v>
      </c>
      <c r="G33" s="3">
        <v>55.173999999999999</v>
      </c>
      <c r="H33" s="3">
        <v>55.39</v>
      </c>
      <c r="I33" s="9">
        <v>429333</v>
      </c>
      <c r="K33" s="4">
        <v>113.697</v>
      </c>
      <c r="M33" s="11">
        <f t="shared" si="0"/>
        <v>274.03526315789475</v>
      </c>
      <c r="O33" s="12">
        <f t="shared" si="1"/>
        <v>7.4710003333333344</v>
      </c>
      <c r="P33" s="12">
        <f t="shared" si="2"/>
        <v>40.673652631578946</v>
      </c>
      <c r="Q33" s="12">
        <f t="shared" si="3"/>
        <v>259.2767351754386</v>
      </c>
      <c r="S33" s="16">
        <f t="shared" si="4"/>
        <v>11.893047649788247</v>
      </c>
      <c r="T33" s="16">
        <f t="shared" si="5"/>
        <v>1252137.1996978526</v>
      </c>
      <c r="U33" s="16">
        <f t="shared" si="6"/>
        <v>108.70712509442103</v>
      </c>
    </row>
    <row r="34" spans="1:21">
      <c r="A34" s="1">
        <v>221888</v>
      </c>
      <c r="B34" s="1" t="s">
        <v>38</v>
      </c>
      <c r="C34" s="1">
        <v>101936</v>
      </c>
      <c r="D34" s="3">
        <v>764.57899999999995</v>
      </c>
      <c r="E34" s="3">
        <v>23.773</v>
      </c>
      <c r="F34" s="3">
        <v>23.739000000000001</v>
      </c>
      <c r="G34" s="3">
        <v>54.926000000000002</v>
      </c>
      <c r="H34" s="3">
        <v>55.112000000000002</v>
      </c>
      <c r="I34" s="9">
        <v>436615</v>
      </c>
      <c r="K34" s="4">
        <v>109.446</v>
      </c>
      <c r="M34" s="11">
        <f t="shared" si="0"/>
        <v>270.20263157894738</v>
      </c>
      <c r="O34" s="12">
        <f t="shared" si="1"/>
        <v>7.5123336666666676</v>
      </c>
      <c r="P34" s="12">
        <f t="shared" si="2"/>
        <v>41.363526315789471</v>
      </c>
      <c r="Q34" s="12">
        <f t="shared" si="3"/>
        <v>255.62070008771929</v>
      </c>
      <c r="S34" s="16">
        <f t="shared" si="4"/>
        <v>11.798602796569638</v>
      </c>
      <c r="T34" s="16">
        <f t="shared" si="5"/>
        <v>1262597.0779350037</v>
      </c>
      <c r="U34" s="16">
        <f t="shared" si="6"/>
        <v>105.4384131453113</v>
      </c>
    </row>
    <row r="35" spans="1:21">
      <c r="A35" s="1">
        <v>221889</v>
      </c>
      <c r="B35" s="1" t="s">
        <v>39</v>
      </c>
      <c r="C35" s="1">
        <v>101937</v>
      </c>
      <c r="D35" s="3">
        <v>764.59</v>
      </c>
      <c r="E35" s="3">
        <v>23.713000000000001</v>
      </c>
      <c r="F35" s="3">
        <v>23.678000000000001</v>
      </c>
      <c r="G35" s="3">
        <v>54.652000000000001</v>
      </c>
      <c r="H35" s="3">
        <v>54.991999999999997</v>
      </c>
      <c r="I35" s="9">
        <v>441220</v>
      </c>
      <c r="K35" s="4">
        <v>107.69799999999999</v>
      </c>
      <c r="M35" s="11">
        <f t="shared" si="0"/>
        <v>267.77894736842109</v>
      </c>
      <c r="O35" s="12">
        <f t="shared" si="1"/>
        <v>7.5580003333333341</v>
      </c>
      <c r="P35" s="12">
        <f t="shared" si="2"/>
        <v>41.799789473684214</v>
      </c>
      <c r="Q35" s="12">
        <f t="shared" si="3"/>
        <v>253.21105096491226</v>
      </c>
      <c r="S35" s="16">
        <f t="shared" si="4"/>
        <v>11.699750079554137</v>
      </c>
      <c r="T35" s="16">
        <f t="shared" si="5"/>
        <v>1264612.6192572066</v>
      </c>
      <c r="U35" s="16">
        <f t="shared" si="6"/>
        <v>104.80855648212292</v>
      </c>
    </row>
    <row r="36" spans="1:21">
      <c r="A36" s="1">
        <v>221890</v>
      </c>
      <c r="B36" s="1" t="s">
        <v>40</v>
      </c>
      <c r="C36" s="1">
        <v>101937</v>
      </c>
      <c r="D36" s="3">
        <v>764.59299999999996</v>
      </c>
      <c r="E36" s="3">
        <v>23.652000000000001</v>
      </c>
      <c r="F36" s="3">
        <v>23.62</v>
      </c>
      <c r="G36" s="3">
        <v>54.302</v>
      </c>
      <c r="H36" s="3">
        <v>54.506999999999998</v>
      </c>
      <c r="I36" s="9">
        <v>448312</v>
      </c>
      <c r="K36" s="4">
        <v>104.71299999999999</v>
      </c>
      <c r="M36" s="11">
        <f t="shared" si="0"/>
        <v>264.04631578947368</v>
      </c>
      <c r="O36" s="12">
        <f t="shared" si="1"/>
        <v>7.6163336666666677</v>
      </c>
      <c r="P36" s="12">
        <f t="shared" si="2"/>
        <v>42.471663157894739</v>
      </c>
      <c r="Q36" s="12">
        <f t="shared" si="3"/>
        <v>249.56001587719297</v>
      </c>
      <c r="S36" s="16">
        <f t="shared" si="4"/>
        <v>11.584541813733736</v>
      </c>
      <c r="T36" s="16">
        <f t="shared" si="5"/>
        <v>1271685.1400204033</v>
      </c>
      <c r="U36" s="16">
        <f t="shared" si="6"/>
        <v>102.59839374362394</v>
      </c>
    </row>
    <row r="37" spans="1:21">
      <c r="A37" s="1">
        <v>221891</v>
      </c>
      <c r="B37" s="1" t="s">
        <v>41</v>
      </c>
      <c r="C37" s="1">
        <v>101945</v>
      </c>
      <c r="D37" s="3">
        <v>764.64800000000002</v>
      </c>
      <c r="E37" s="3">
        <v>23.597999999999999</v>
      </c>
      <c r="F37" s="3">
        <v>23.562999999999999</v>
      </c>
      <c r="G37" s="3">
        <v>54.134</v>
      </c>
      <c r="H37" s="3">
        <v>54.42</v>
      </c>
      <c r="I37" s="9">
        <v>453169</v>
      </c>
      <c r="K37" s="4">
        <v>101.009</v>
      </c>
      <c r="M37" s="11">
        <f t="shared" si="0"/>
        <v>261.49</v>
      </c>
      <c r="O37" s="12">
        <f t="shared" si="1"/>
        <v>7.6443336666666681</v>
      </c>
      <c r="P37" s="12">
        <f t="shared" si="2"/>
        <v>42.931800000000003</v>
      </c>
      <c r="Q37" s="12">
        <f t="shared" si="3"/>
        <v>247.11933166666665</v>
      </c>
      <c r="S37" s="16">
        <f t="shared" si="4"/>
        <v>11.513253386727987</v>
      </c>
      <c r="T37" s="16">
        <f t="shared" si="5"/>
        <v>1277241.4691960281</v>
      </c>
      <c r="U37" s="16">
        <f t="shared" si="6"/>
        <v>100.86204087624122</v>
      </c>
    </row>
    <row r="38" spans="1:21">
      <c r="A38" s="1">
        <v>221892</v>
      </c>
      <c r="B38" s="1" t="s">
        <v>42</v>
      </c>
      <c r="C38" s="1">
        <v>101943</v>
      </c>
      <c r="D38" s="3">
        <v>764.63300000000004</v>
      </c>
      <c r="E38" s="3">
        <v>23.521000000000001</v>
      </c>
      <c r="F38" s="3">
        <v>23.506</v>
      </c>
      <c r="G38" s="3">
        <v>54.027000000000001</v>
      </c>
      <c r="H38" s="3">
        <v>54.25</v>
      </c>
      <c r="I38" s="9">
        <v>458132</v>
      </c>
      <c r="K38" s="4">
        <v>100.01</v>
      </c>
      <c r="M38" s="11">
        <f t="shared" si="0"/>
        <v>258.87789473684211</v>
      </c>
      <c r="O38" s="12">
        <f t="shared" si="1"/>
        <v>7.6621670000000002</v>
      </c>
      <c r="P38" s="12">
        <f t="shared" si="2"/>
        <v>43.40197894736842</v>
      </c>
      <c r="Q38" s="12">
        <f t="shared" si="3"/>
        <v>244.67927026315792</v>
      </c>
      <c r="S38" s="16">
        <f t="shared" si="4"/>
        <v>11.440212476971983</v>
      </c>
      <c r="T38" s="16">
        <f t="shared" si="5"/>
        <v>1282769.2225403804</v>
      </c>
      <c r="U38" s="16">
        <f t="shared" si="6"/>
        <v>99.134617956131081</v>
      </c>
    </row>
    <row r="39" spans="1:21">
      <c r="A39" s="1">
        <v>221893</v>
      </c>
      <c r="B39" s="1" t="s">
        <v>43</v>
      </c>
      <c r="C39" s="1">
        <v>101944</v>
      </c>
      <c r="D39" s="3">
        <v>764.63900000000001</v>
      </c>
      <c r="E39" s="3">
        <v>23.463000000000001</v>
      </c>
      <c r="F39" s="3">
        <v>23.437000000000001</v>
      </c>
      <c r="G39" s="3">
        <v>53.832000000000001</v>
      </c>
      <c r="H39" s="3">
        <v>54.073999999999998</v>
      </c>
      <c r="I39" s="9">
        <v>463205</v>
      </c>
      <c r="K39" s="4">
        <v>97.580299999999994</v>
      </c>
      <c r="M39" s="11">
        <f t="shared" si="0"/>
        <v>256.20789473684209</v>
      </c>
      <c r="O39" s="12">
        <f t="shared" si="1"/>
        <v>7.6946670000000008</v>
      </c>
      <c r="P39" s="12">
        <f t="shared" si="2"/>
        <v>43.882578947368422</v>
      </c>
      <c r="Q39" s="12">
        <f t="shared" si="3"/>
        <v>242.11377026315787</v>
      </c>
      <c r="S39" s="16">
        <f t="shared" si="4"/>
        <v>11.361306862440316</v>
      </c>
      <c r="T39" s="16">
        <f t="shared" si="5"/>
        <v>1287795.7801300953</v>
      </c>
      <c r="U39" s="16">
        <f t="shared" si="6"/>
        <v>97.563818709345242</v>
      </c>
    </row>
    <row r="40" spans="1:21">
      <c r="A40" s="1">
        <v>221894</v>
      </c>
      <c r="B40" s="1" t="s">
        <v>44</v>
      </c>
      <c r="C40" s="1">
        <v>101942</v>
      </c>
      <c r="D40" s="3">
        <v>764.62900000000002</v>
      </c>
      <c r="E40" s="3">
        <v>23.407</v>
      </c>
      <c r="F40" s="3">
        <v>23.376999999999999</v>
      </c>
      <c r="G40" s="3">
        <v>53.459000000000003</v>
      </c>
      <c r="H40" s="3">
        <v>53.765000000000001</v>
      </c>
      <c r="I40" s="9">
        <v>469706</v>
      </c>
      <c r="K40" s="4">
        <v>93.546000000000006</v>
      </c>
      <c r="M40" s="11">
        <f t="shared" si="0"/>
        <v>252.78631578947369</v>
      </c>
      <c r="O40" s="12">
        <f t="shared" si="1"/>
        <v>7.7568336666666671</v>
      </c>
      <c r="P40" s="12">
        <f t="shared" si="2"/>
        <v>44.498463157894733</v>
      </c>
      <c r="Q40" s="12">
        <f t="shared" si="3"/>
        <v>238.72351587719299</v>
      </c>
      <c r="S40" s="16">
        <f t="shared" si="4"/>
        <v>11.24662021577485</v>
      </c>
      <c r="T40" s="16">
        <f t="shared" si="5"/>
        <v>1292460.1658926401</v>
      </c>
      <c r="U40" s="16">
        <f t="shared" si="6"/>
        <v>96.106198158550001</v>
      </c>
    </row>
    <row r="41" spans="1:21">
      <c r="A41" s="1">
        <v>221895</v>
      </c>
      <c r="B41" s="1" t="s">
        <v>45</v>
      </c>
      <c r="C41" s="1">
        <v>101939</v>
      </c>
      <c r="D41" s="3">
        <v>764.60299999999995</v>
      </c>
      <c r="E41" s="3">
        <v>23.347999999999999</v>
      </c>
      <c r="F41" s="3">
        <v>23.31</v>
      </c>
      <c r="G41" s="3">
        <v>53.213999999999999</v>
      </c>
      <c r="H41" s="3">
        <v>53.488</v>
      </c>
      <c r="I41" s="9">
        <v>477411</v>
      </c>
      <c r="K41" s="4">
        <v>90.814400000000006</v>
      </c>
      <c r="M41" s="11">
        <f t="shared" si="0"/>
        <v>248.73105263157896</v>
      </c>
      <c r="O41" s="12">
        <f t="shared" si="1"/>
        <v>7.7976670000000015</v>
      </c>
      <c r="P41" s="12">
        <f t="shared" si="2"/>
        <v>45.228410526315784</v>
      </c>
      <c r="Q41" s="12">
        <f t="shared" si="3"/>
        <v>234.86961236842106</v>
      </c>
      <c r="S41" s="16">
        <f t="shared" si="4"/>
        <v>11.157466666494697</v>
      </c>
      <c r="T41" s="16">
        <f t="shared" si="5"/>
        <v>1303163.1171087367</v>
      </c>
      <c r="U41" s="16">
        <f t="shared" si="6"/>
        <v>92.761525903519782</v>
      </c>
    </row>
    <row r="42" spans="1:21">
      <c r="A42" s="1">
        <v>221896</v>
      </c>
      <c r="B42" s="1" t="s">
        <v>46</v>
      </c>
      <c r="C42" s="1">
        <v>101936</v>
      </c>
      <c r="D42" s="3">
        <v>764.58299999999997</v>
      </c>
      <c r="E42" s="3">
        <v>23.29</v>
      </c>
      <c r="F42" s="3">
        <v>23.251000000000001</v>
      </c>
      <c r="G42" s="3">
        <v>52.942999999999998</v>
      </c>
      <c r="H42" s="3">
        <v>53.192999999999998</v>
      </c>
      <c r="I42" s="9">
        <v>489277</v>
      </c>
      <c r="K42" s="4">
        <v>87.607200000000006</v>
      </c>
      <c r="M42" s="11">
        <f t="shared" si="0"/>
        <v>242.48578947368424</v>
      </c>
      <c r="O42" s="12">
        <f t="shared" si="1"/>
        <v>7.8428336666666683</v>
      </c>
      <c r="P42" s="12">
        <f t="shared" si="2"/>
        <v>46.35255789473684</v>
      </c>
      <c r="Q42" s="12">
        <f t="shared" si="3"/>
        <v>229.02304219298244</v>
      </c>
      <c r="S42" s="16">
        <f t="shared" si="4"/>
        <v>11.06396654475097</v>
      </c>
      <c r="T42" s="16">
        <f t="shared" si="5"/>
        <v>1324361.5593418619</v>
      </c>
      <c r="U42" s="16">
        <f t="shared" si="6"/>
        <v>86.137012705668155</v>
      </c>
    </row>
    <row r="43" spans="1:21">
      <c r="A43" s="1">
        <v>221897</v>
      </c>
      <c r="B43" s="1" t="s">
        <v>47</v>
      </c>
      <c r="C43" s="1">
        <v>101936</v>
      </c>
      <c r="D43" s="3">
        <v>764.58</v>
      </c>
      <c r="E43" s="3">
        <v>23.227</v>
      </c>
      <c r="F43" s="3">
        <v>23.193999999999999</v>
      </c>
      <c r="G43" s="3">
        <v>52.622</v>
      </c>
      <c r="H43" s="3">
        <v>52.844999999999999</v>
      </c>
      <c r="I43" s="9">
        <v>495433</v>
      </c>
      <c r="K43" s="4">
        <v>84.6524</v>
      </c>
      <c r="M43" s="11">
        <f t="shared" si="0"/>
        <v>239.24578947368417</v>
      </c>
      <c r="O43" s="12">
        <f t="shared" si="1"/>
        <v>7.8963336666666679</v>
      </c>
      <c r="P43" s="12">
        <f t="shared" si="2"/>
        <v>46.935757894736838</v>
      </c>
      <c r="Q43" s="12">
        <f t="shared" si="3"/>
        <v>225.83954219298246</v>
      </c>
      <c r="S43" s="16">
        <f t="shared" si="4"/>
        <v>10.957402822353892</v>
      </c>
      <c r="T43" s="16">
        <f t="shared" si="5"/>
        <v>1328224.5195687711</v>
      </c>
      <c r="U43" s="16">
        <f t="shared" si="6"/>
        <v>84.929837634759053</v>
      </c>
    </row>
    <row r="44" spans="1:21">
      <c r="A44" s="1">
        <v>221898</v>
      </c>
      <c r="B44" s="1" t="s">
        <v>48</v>
      </c>
      <c r="C44" s="1">
        <v>101939</v>
      </c>
      <c r="D44" s="3">
        <v>764.60599999999999</v>
      </c>
      <c r="E44" s="3">
        <v>23.163</v>
      </c>
      <c r="F44" s="3">
        <v>23.135000000000002</v>
      </c>
      <c r="G44" s="3">
        <v>52.569000000000003</v>
      </c>
      <c r="H44" s="3">
        <v>52.834000000000003</v>
      </c>
      <c r="I44" s="9">
        <v>496905</v>
      </c>
      <c r="K44" s="4">
        <v>83.684799999999996</v>
      </c>
      <c r="M44" s="11">
        <f t="shared" si="0"/>
        <v>238.47105263157897</v>
      </c>
      <c r="O44" s="12">
        <f t="shared" si="1"/>
        <v>7.9051670000000005</v>
      </c>
      <c r="P44" s="12">
        <f t="shared" si="2"/>
        <v>47.075210526315793</v>
      </c>
      <c r="Q44" s="12">
        <f t="shared" si="3"/>
        <v>225.09811236842103</v>
      </c>
      <c r="S44" s="16">
        <f t="shared" si="4"/>
        <v>10.906424295380987</v>
      </c>
      <c r="T44" s="16">
        <f t="shared" si="5"/>
        <v>1326072.7686107985</v>
      </c>
      <c r="U44" s="16">
        <f t="shared" si="6"/>
        <v>85.602259809125428</v>
      </c>
    </row>
    <row r="45" spans="1:21">
      <c r="A45" s="1">
        <v>221899</v>
      </c>
      <c r="B45" s="1" t="s">
        <v>49</v>
      </c>
      <c r="C45" s="1">
        <v>101945</v>
      </c>
      <c r="D45" s="3">
        <v>764.64800000000002</v>
      </c>
      <c r="E45" s="3">
        <v>23.111999999999998</v>
      </c>
      <c r="F45" s="3">
        <v>23.079000000000001</v>
      </c>
      <c r="G45" s="3">
        <v>52.536000000000001</v>
      </c>
      <c r="H45" s="3">
        <v>52.749000000000002</v>
      </c>
      <c r="I45" s="9">
        <v>501371</v>
      </c>
      <c r="K45" s="4">
        <v>82.375100000000003</v>
      </c>
      <c r="M45" s="11">
        <f t="shared" si="0"/>
        <v>236.12052631578945</v>
      </c>
      <c r="O45" s="12">
        <f t="shared" si="1"/>
        <v>7.9106670000000001</v>
      </c>
      <c r="P45" s="12">
        <f t="shared" si="2"/>
        <v>47.498305263157896</v>
      </c>
      <c r="Q45" s="12">
        <f t="shared" si="3"/>
        <v>222.95513868421054</v>
      </c>
      <c r="S45" s="16">
        <f t="shared" si="4"/>
        <v>10.867858903679325</v>
      </c>
      <c r="T45" s="16">
        <f t="shared" si="5"/>
        <v>1333355.0613707439</v>
      </c>
      <c r="U45" s="16">
        <f t="shared" si="6"/>
        <v>83.326543321642532</v>
      </c>
    </row>
    <row r="46" spans="1:21">
      <c r="A46" s="1">
        <v>221900</v>
      </c>
      <c r="B46" s="1" t="s">
        <v>50</v>
      </c>
      <c r="C46" s="1">
        <v>101951</v>
      </c>
      <c r="D46" s="3">
        <v>764.69299999999998</v>
      </c>
      <c r="E46" s="3">
        <v>23.058</v>
      </c>
      <c r="F46" s="3">
        <v>23.021000000000001</v>
      </c>
      <c r="G46" s="3">
        <v>52.389000000000003</v>
      </c>
      <c r="H46" s="3">
        <v>52.622</v>
      </c>
      <c r="I46" s="9">
        <v>505537</v>
      </c>
      <c r="K46" s="4">
        <v>81.085700000000003</v>
      </c>
      <c r="M46" s="11">
        <f t="shared" si="0"/>
        <v>233.92789473684212</v>
      </c>
      <c r="O46" s="12">
        <f t="shared" si="1"/>
        <v>7.9351670000000016</v>
      </c>
      <c r="P46" s="12">
        <f t="shared" si="2"/>
        <v>47.89297894736842</v>
      </c>
      <c r="Q46" s="12">
        <f t="shared" si="3"/>
        <v>220.8592702631579</v>
      </c>
      <c r="S46" s="16">
        <f t="shared" si="4"/>
        <v>10.80404574458524</v>
      </c>
      <c r="T46" s="16">
        <f t="shared" si="5"/>
        <v>1336734.9934912215</v>
      </c>
      <c r="U46" s="16">
        <f t="shared" si="6"/>
        <v>82.270314533993314</v>
      </c>
    </row>
    <row r="47" spans="1:21">
      <c r="A47" s="1">
        <v>221901</v>
      </c>
      <c r="B47" s="1" t="s">
        <v>51</v>
      </c>
      <c r="C47" s="1">
        <v>101956</v>
      </c>
      <c r="D47" s="3">
        <v>764.73099999999999</v>
      </c>
      <c r="E47" s="3">
        <v>23.007000000000001</v>
      </c>
      <c r="F47" s="3">
        <v>22.97</v>
      </c>
      <c r="G47" s="3">
        <v>52.241999999999997</v>
      </c>
      <c r="H47" s="3">
        <v>52.442</v>
      </c>
      <c r="I47" s="9">
        <v>512897</v>
      </c>
      <c r="K47" s="4">
        <v>77.846699999999998</v>
      </c>
      <c r="M47" s="11">
        <f t="shared" si="0"/>
        <v>230.05421052631579</v>
      </c>
      <c r="O47" s="12">
        <f t="shared" si="1"/>
        <v>7.9596670000000023</v>
      </c>
      <c r="P47" s="12">
        <f t="shared" si="2"/>
        <v>48.590242105263158</v>
      </c>
      <c r="Q47" s="12">
        <f t="shared" si="3"/>
        <v>217.25045447368419</v>
      </c>
      <c r="S47" s="16">
        <f t="shared" si="4"/>
        <v>10.742352154177425</v>
      </c>
      <c r="T47" s="16">
        <f t="shared" si="5"/>
        <v>1348686.9104416319</v>
      </c>
      <c r="U47" s="16">
        <f t="shared" si="6"/>
        <v>78.535340486990037</v>
      </c>
    </row>
    <row r="48" spans="1:21">
      <c r="A48" s="1">
        <v>221902</v>
      </c>
      <c r="B48" s="1" t="s">
        <v>52</v>
      </c>
      <c r="C48" s="1">
        <v>101959</v>
      </c>
      <c r="D48" s="3">
        <v>764.75199999999995</v>
      </c>
      <c r="E48" s="3">
        <v>22.943999999999999</v>
      </c>
      <c r="F48" s="3">
        <v>22.913</v>
      </c>
      <c r="G48" s="3">
        <v>52.164000000000001</v>
      </c>
      <c r="H48" s="3">
        <v>52.344999999999999</v>
      </c>
      <c r="I48" s="9">
        <v>513684</v>
      </c>
      <c r="K48" s="4">
        <v>77.104200000000006</v>
      </c>
      <c r="M48" s="11">
        <f t="shared" si="0"/>
        <v>229.64</v>
      </c>
      <c r="O48" s="12">
        <f t="shared" si="1"/>
        <v>7.9726670000000013</v>
      </c>
      <c r="P48" s="12">
        <f t="shared" si="2"/>
        <v>48.6648</v>
      </c>
      <c r="Q48" s="12">
        <f t="shared" si="3"/>
        <v>216.81266499999998</v>
      </c>
      <c r="S48" s="16">
        <f t="shared" si="4"/>
        <v>10.687718820239047</v>
      </c>
      <c r="T48" s="16">
        <f t="shared" si="5"/>
        <v>1344130.9968477269</v>
      </c>
      <c r="U48" s="16">
        <f t="shared" si="6"/>
        <v>79.95906348508538</v>
      </c>
    </row>
    <row r="49" spans="1:21">
      <c r="A49" s="1">
        <v>221903</v>
      </c>
      <c r="B49" s="1" t="s">
        <v>53</v>
      </c>
      <c r="C49" s="1">
        <v>101961</v>
      </c>
      <c r="D49" s="3">
        <v>764.76700000000005</v>
      </c>
      <c r="E49" s="3">
        <v>22.890999999999998</v>
      </c>
      <c r="F49" s="3">
        <v>22.861999999999998</v>
      </c>
      <c r="G49" s="3">
        <v>51.972000000000001</v>
      </c>
      <c r="H49" s="3">
        <v>52.177999999999997</v>
      </c>
      <c r="I49" s="9">
        <v>523323</v>
      </c>
      <c r="K49" s="4">
        <v>74.636899999999997</v>
      </c>
      <c r="M49" s="11">
        <f t="shared" si="0"/>
        <v>224.56684210526316</v>
      </c>
      <c r="O49" s="12">
        <f t="shared" si="1"/>
        <v>8.0046670000000013</v>
      </c>
      <c r="P49" s="12">
        <f t="shared" si="2"/>
        <v>49.577968421052631</v>
      </c>
      <c r="Q49" s="12">
        <f t="shared" si="3"/>
        <v>212.08682289473686</v>
      </c>
      <c r="S49" s="16">
        <f t="shared" si="4"/>
        <v>10.616124405503925</v>
      </c>
      <c r="T49" s="16">
        <f t="shared" si="5"/>
        <v>1360557.8259187897</v>
      </c>
      <c r="U49" s="16">
        <f t="shared" si="6"/>
        <v>74.825679400378192</v>
      </c>
    </row>
    <row r="50" spans="1:21">
      <c r="A50" s="1">
        <v>221904</v>
      </c>
      <c r="B50" s="1" t="s">
        <v>54</v>
      </c>
      <c r="C50" s="1">
        <v>101959</v>
      </c>
      <c r="D50" s="3">
        <v>764.75699999999995</v>
      </c>
      <c r="E50" s="3">
        <v>22.832000000000001</v>
      </c>
      <c r="F50" s="3">
        <v>22.806999999999999</v>
      </c>
      <c r="G50" s="3">
        <v>51.901000000000003</v>
      </c>
      <c r="H50" s="3">
        <v>52.110999999999997</v>
      </c>
      <c r="I50" s="9">
        <v>520880</v>
      </c>
      <c r="K50" s="4">
        <v>76.242500000000007</v>
      </c>
      <c r="M50" s="11">
        <f t="shared" si="0"/>
        <v>225.85263157894735</v>
      </c>
      <c r="O50" s="12">
        <f t="shared" si="1"/>
        <v>8.0165003333333349</v>
      </c>
      <c r="P50" s="12">
        <f t="shared" si="2"/>
        <v>49.346526315789475</v>
      </c>
      <c r="Q50" s="12">
        <f t="shared" si="3"/>
        <v>213.18486675438595</v>
      </c>
      <c r="S50" s="16">
        <f t="shared" si="4"/>
        <v>10.565862050239792</v>
      </c>
      <c r="T50" s="16">
        <f t="shared" si="5"/>
        <v>1348094.3390072337</v>
      </c>
      <c r="U50" s="16">
        <f t="shared" si="6"/>
        <v>78.720519060239496</v>
      </c>
    </row>
    <row r="51" spans="1:21">
      <c r="A51" s="1">
        <v>221905</v>
      </c>
      <c r="B51" s="1" t="s">
        <v>55</v>
      </c>
      <c r="C51" s="1">
        <v>101958</v>
      </c>
      <c r="D51" s="3">
        <v>764.74800000000005</v>
      </c>
      <c r="E51" s="3">
        <v>22.782</v>
      </c>
      <c r="F51" s="3">
        <v>22.751999999999999</v>
      </c>
      <c r="G51" s="3">
        <v>51.844000000000001</v>
      </c>
      <c r="H51" s="3">
        <v>52.027000000000001</v>
      </c>
      <c r="I51" s="9">
        <v>528280</v>
      </c>
      <c r="K51" s="4">
        <v>74.721400000000003</v>
      </c>
      <c r="M51" s="11">
        <f t="shared" si="0"/>
        <v>221.95789473684215</v>
      </c>
      <c r="O51" s="12">
        <f t="shared" si="1"/>
        <v>8.0260003333333341</v>
      </c>
      <c r="P51" s="12">
        <f t="shared" si="2"/>
        <v>50.047578947368422</v>
      </c>
      <c r="Q51" s="12">
        <f t="shared" si="3"/>
        <v>209.63210359649122</v>
      </c>
      <c r="S51" s="16">
        <f t="shared" si="4"/>
        <v>10.524068407433177</v>
      </c>
      <c r="T51" s="16">
        <f t="shared" si="5"/>
        <v>1362113.2088807267</v>
      </c>
      <c r="U51" s="16">
        <f t="shared" si="6"/>
        <v>74.339622224772938</v>
      </c>
    </row>
    <row r="52" spans="1:21">
      <c r="A52" s="1">
        <v>221906</v>
      </c>
      <c r="B52" s="1" t="s">
        <v>56</v>
      </c>
      <c r="C52" s="1">
        <v>101962</v>
      </c>
      <c r="D52" s="3">
        <v>764.779</v>
      </c>
      <c r="E52" s="3">
        <v>22.734000000000002</v>
      </c>
      <c r="F52" s="3">
        <v>22.696999999999999</v>
      </c>
      <c r="G52" s="3">
        <v>51.704000000000001</v>
      </c>
      <c r="H52" s="3">
        <v>51.92</v>
      </c>
      <c r="I52" s="9">
        <v>527032</v>
      </c>
      <c r="K52" s="4">
        <v>74.340199999999996</v>
      </c>
      <c r="M52" s="11">
        <f t="shared" si="0"/>
        <v>222.61473684210523</v>
      </c>
      <c r="O52" s="12">
        <f t="shared" si="1"/>
        <v>8.0493336666666675</v>
      </c>
      <c r="P52" s="12">
        <f t="shared" si="2"/>
        <v>49.929347368421048</v>
      </c>
      <c r="Q52" s="12">
        <f t="shared" si="3"/>
        <v>210.1065948245614</v>
      </c>
      <c r="S52" s="16">
        <f t="shared" si="4"/>
        <v>10.466815320435703</v>
      </c>
      <c r="T52" s="16">
        <f t="shared" si="5"/>
        <v>1351911.2981856167</v>
      </c>
      <c r="U52" s="16">
        <f t="shared" si="6"/>
        <v>77.527719316994762</v>
      </c>
    </row>
    <row r="53" spans="1:21">
      <c r="A53" s="1">
        <v>221907</v>
      </c>
      <c r="B53" s="1" t="s">
        <v>57</v>
      </c>
      <c r="C53" s="1">
        <v>101959</v>
      </c>
      <c r="D53" s="3">
        <v>764.75900000000001</v>
      </c>
      <c r="E53" s="3">
        <v>22.672000000000001</v>
      </c>
      <c r="F53" s="3">
        <v>22.646000000000001</v>
      </c>
      <c r="G53" s="3">
        <v>51.55</v>
      </c>
      <c r="H53" s="3">
        <v>51.774000000000001</v>
      </c>
      <c r="I53" s="9">
        <v>529953</v>
      </c>
      <c r="K53" s="4">
        <v>72.895399999999995</v>
      </c>
      <c r="M53" s="11">
        <f t="shared" si="0"/>
        <v>221.07736842105265</v>
      </c>
      <c r="O53" s="12">
        <f t="shared" si="1"/>
        <v>8.0750003333333353</v>
      </c>
      <c r="P53" s="12">
        <f t="shared" si="2"/>
        <v>50.20607368421053</v>
      </c>
      <c r="Q53" s="12">
        <f t="shared" si="3"/>
        <v>208.59462991228068</v>
      </c>
      <c r="S53" s="16">
        <f t="shared" si="4"/>
        <v>10.398608349267718</v>
      </c>
      <c r="T53" s="16">
        <f t="shared" si="5"/>
        <v>1351084.7601330401</v>
      </c>
      <c r="U53" s="16">
        <f t="shared" si="6"/>
        <v>77.786012458424977</v>
      </c>
    </row>
    <row r="54" spans="1:21">
      <c r="A54" s="1">
        <v>221908</v>
      </c>
      <c r="B54" s="1" t="s">
        <v>58</v>
      </c>
      <c r="C54" s="1">
        <v>101956</v>
      </c>
      <c r="D54" s="3">
        <v>764.73099999999999</v>
      </c>
      <c r="E54" s="3">
        <v>22.619</v>
      </c>
      <c r="F54" s="3">
        <v>22.59</v>
      </c>
      <c r="G54" s="3">
        <v>51.442</v>
      </c>
      <c r="H54" s="3">
        <v>51.661999999999999</v>
      </c>
      <c r="I54" s="9">
        <v>531637</v>
      </c>
      <c r="K54" s="4">
        <v>72.605000000000004</v>
      </c>
      <c r="M54" s="11">
        <f t="shared" si="0"/>
        <v>220.19105263157894</v>
      </c>
      <c r="O54" s="12">
        <f t="shared" si="1"/>
        <v>8.0930003333333342</v>
      </c>
      <c r="P54" s="12">
        <f t="shared" si="2"/>
        <v>50.365610526315784</v>
      </c>
      <c r="Q54" s="12">
        <f t="shared" si="3"/>
        <v>207.70694570175439</v>
      </c>
      <c r="S54" s="16">
        <f t="shared" si="4"/>
        <v>10.345322909893758</v>
      </c>
      <c r="T54" s="16">
        <f t="shared" si="5"/>
        <v>1348893.610324065</v>
      </c>
      <c r="U54" s="16">
        <f t="shared" si="6"/>
        <v>78.470746773729672</v>
      </c>
    </row>
    <row r="55" spans="1:21">
      <c r="A55" s="1">
        <v>221909</v>
      </c>
      <c r="B55" s="1" t="s">
        <v>59</v>
      </c>
      <c r="C55" s="1">
        <v>101958</v>
      </c>
      <c r="D55" s="3">
        <v>764.75</v>
      </c>
      <c r="E55" s="3">
        <v>22.579000000000001</v>
      </c>
      <c r="F55" s="3">
        <v>22.541</v>
      </c>
      <c r="G55" s="3">
        <v>51.296999999999997</v>
      </c>
      <c r="H55" s="3">
        <v>51.497</v>
      </c>
      <c r="I55" s="9">
        <v>536323</v>
      </c>
      <c r="K55" s="4">
        <v>70.769099999999995</v>
      </c>
      <c r="M55" s="11">
        <f t="shared" si="0"/>
        <v>217.72473684210524</v>
      </c>
      <c r="O55" s="12">
        <f t="shared" si="1"/>
        <v>8.117167000000002</v>
      </c>
      <c r="P55" s="12">
        <f t="shared" si="2"/>
        <v>50.80954736842105</v>
      </c>
      <c r="Q55" s="12">
        <f t="shared" si="3"/>
        <v>205.36642815789475</v>
      </c>
      <c r="S55" s="16">
        <f t="shared" si="4"/>
        <v>10.292510668203912</v>
      </c>
      <c r="T55" s="16">
        <f t="shared" si="5"/>
        <v>1354330.5492767324</v>
      </c>
      <c r="U55" s="16">
        <f t="shared" si="6"/>
        <v>76.771703351021131</v>
      </c>
    </row>
    <row r="56" spans="1:21">
      <c r="A56" s="1">
        <v>221910</v>
      </c>
      <c r="B56" s="1" t="s">
        <v>60</v>
      </c>
      <c r="C56" s="1">
        <v>101953</v>
      </c>
      <c r="D56" s="3">
        <v>764.70799999999997</v>
      </c>
      <c r="E56" s="3">
        <v>22.529</v>
      </c>
      <c r="F56" s="3">
        <v>22.489000000000001</v>
      </c>
      <c r="G56" s="3">
        <v>51.234000000000002</v>
      </c>
      <c r="H56" s="3">
        <v>51.465000000000003</v>
      </c>
      <c r="I56" s="9">
        <v>542847</v>
      </c>
      <c r="K56" s="4">
        <v>70.204800000000006</v>
      </c>
      <c r="M56" s="11">
        <f t="shared" si="0"/>
        <v>214.29105263157896</v>
      </c>
      <c r="O56" s="12">
        <f t="shared" si="1"/>
        <v>8.1276670000000006</v>
      </c>
      <c r="P56" s="12">
        <f t="shared" si="2"/>
        <v>51.427610526315789</v>
      </c>
      <c r="Q56" s="12">
        <f t="shared" si="3"/>
        <v>202.22361236842104</v>
      </c>
      <c r="S56" s="16">
        <f t="shared" si="4"/>
        <v>10.250407447834748</v>
      </c>
      <c r="T56" s="16">
        <f t="shared" si="5"/>
        <v>1365620.4993106278</v>
      </c>
      <c r="U56" s="16">
        <f t="shared" si="6"/>
        <v>73.243593965428772</v>
      </c>
    </row>
    <row r="57" spans="1:21">
      <c r="A57" s="1">
        <v>221911</v>
      </c>
      <c r="B57" s="1" t="s">
        <v>61</v>
      </c>
      <c r="C57" s="1">
        <v>101951</v>
      </c>
      <c r="D57" s="3">
        <v>764.69600000000003</v>
      </c>
      <c r="E57" s="3">
        <v>22.475999999999999</v>
      </c>
      <c r="F57" s="3">
        <v>22.437999999999999</v>
      </c>
      <c r="G57" s="3">
        <v>51.106999999999999</v>
      </c>
      <c r="H57" s="3">
        <v>51.319000000000003</v>
      </c>
      <c r="I57" s="9">
        <v>541968</v>
      </c>
      <c r="K57" s="4">
        <v>70.844700000000003</v>
      </c>
      <c r="M57" s="11">
        <f t="shared" si="0"/>
        <v>214.75368421052633</v>
      </c>
      <c r="O57" s="12">
        <f t="shared" si="1"/>
        <v>8.1488336666666683</v>
      </c>
      <c r="P57" s="12">
        <f t="shared" si="2"/>
        <v>51.344336842105264</v>
      </c>
      <c r="Q57" s="12">
        <f t="shared" si="3"/>
        <v>202.53414745614035</v>
      </c>
      <c r="S57" s="16">
        <f t="shared" si="4"/>
        <v>10.193925170314715</v>
      </c>
      <c r="T57" s="16">
        <f t="shared" si="5"/>
        <v>1356496.0557589945</v>
      </c>
      <c r="U57" s="16">
        <f t="shared" si="6"/>
        <v>76.094982575314191</v>
      </c>
    </row>
    <row r="58" spans="1:21">
      <c r="A58" s="1">
        <v>221912</v>
      </c>
      <c r="B58" s="1" t="s">
        <v>62</v>
      </c>
      <c r="C58" s="1">
        <v>101953</v>
      </c>
      <c r="D58" s="3">
        <v>764.71199999999999</v>
      </c>
      <c r="E58" s="3">
        <v>22.43</v>
      </c>
      <c r="F58" s="3">
        <v>22.387</v>
      </c>
      <c r="G58" s="3">
        <v>51.018000000000001</v>
      </c>
      <c r="H58" s="3">
        <v>51.216999999999999</v>
      </c>
      <c r="I58" s="9">
        <v>549533</v>
      </c>
      <c r="K58" s="4">
        <v>68.668499999999995</v>
      </c>
      <c r="M58" s="11">
        <f t="shared" si="0"/>
        <v>210.77210526315787</v>
      </c>
      <c r="O58" s="12">
        <f t="shared" si="1"/>
        <v>8.1636670000000002</v>
      </c>
      <c r="P58" s="12">
        <f t="shared" si="2"/>
        <v>52.061021052631581</v>
      </c>
      <c r="Q58" s="12">
        <f t="shared" si="3"/>
        <v>198.87655973684213</v>
      </c>
      <c r="S58" s="16">
        <f t="shared" si="4"/>
        <v>10.149316790635362</v>
      </c>
      <c r="T58" s="16">
        <f t="shared" si="5"/>
        <v>1369919.6093484063</v>
      </c>
      <c r="U58" s="16">
        <f t="shared" si="6"/>
        <v>71.900122078622985</v>
      </c>
    </row>
    <row r="59" spans="1:21">
      <c r="A59" s="1">
        <v>221913</v>
      </c>
      <c r="B59" s="1" t="s">
        <v>63</v>
      </c>
      <c r="C59" s="1">
        <v>101954</v>
      </c>
      <c r="D59" s="3">
        <v>764.71400000000006</v>
      </c>
      <c r="E59" s="3">
        <v>22.376000000000001</v>
      </c>
      <c r="F59" s="3">
        <v>22.335999999999999</v>
      </c>
      <c r="G59" s="3">
        <v>50.898000000000003</v>
      </c>
      <c r="H59" s="3">
        <v>51.13</v>
      </c>
      <c r="I59" s="9">
        <v>556847</v>
      </c>
      <c r="K59" s="4">
        <v>66.83</v>
      </c>
      <c r="M59" s="11">
        <f t="shared" si="0"/>
        <v>206.92263157894735</v>
      </c>
      <c r="O59" s="12">
        <f t="shared" si="1"/>
        <v>8.1836669999999998</v>
      </c>
      <c r="P59" s="12">
        <f t="shared" si="2"/>
        <v>52.753926315789478</v>
      </c>
      <c r="Q59" s="12">
        <f t="shared" si="3"/>
        <v>195.3120334210526</v>
      </c>
      <c r="S59" s="16">
        <f t="shared" si="4"/>
        <v>10.094069804786804</v>
      </c>
      <c r="T59" s="16">
        <f t="shared" si="5"/>
        <v>1381267.4501902517</v>
      </c>
      <c r="U59" s="16">
        <f t="shared" si="6"/>
        <v>68.353921815546357</v>
      </c>
    </row>
    <row r="60" spans="1:21">
      <c r="A60" s="1">
        <v>221914</v>
      </c>
      <c r="B60" s="1" t="s">
        <v>64</v>
      </c>
      <c r="C60" s="1">
        <v>101952</v>
      </c>
      <c r="D60" s="3">
        <v>764.70299999999997</v>
      </c>
      <c r="E60" s="3">
        <v>22.324000000000002</v>
      </c>
      <c r="F60" s="3">
        <v>22.283000000000001</v>
      </c>
      <c r="G60" s="3">
        <v>50.828000000000003</v>
      </c>
      <c r="H60" s="3">
        <v>51.048999999999999</v>
      </c>
      <c r="I60" s="9">
        <v>557311</v>
      </c>
      <c r="K60" s="4">
        <v>66.492699999999999</v>
      </c>
      <c r="M60" s="11">
        <f t="shared" si="0"/>
        <v>206.67842105263156</v>
      </c>
      <c r="O60" s="12">
        <f t="shared" si="1"/>
        <v>8.1953336666666665</v>
      </c>
      <c r="P60" s="12">
        <f t="shared" si="2"/>
        <v>52.797884210526313</v>
      </c>
      <c r="Q60" s="12">
        <f t="shared" si="3"/>
        <v>195.03391061403511</v>
      </c>
      <c r="S60" s="16">
        <f t="shared" si="4"/>
        <v>10.050095740362341</v>
      </c>
      <c r="T60" s="16">
        <f t="shared" si="5"/>
        <v>1376958.0714114611</v>
      </c>
      <c r="U60" s="16">
        <f t="shared" si="6"/>
        <v>69.700602683918419</v>
      </c>
    </row>
    <row r="61" spans="1:21">
      <c r="A61" s="1">
        <v>221915</v>
      </c>
      <c r="B61" s="1" t="s">
        <v>65</v>
      </c>
      <c r="C61" s="1">
        <v>101956</v>
      </c>
      <c r="D61" s="3">
        <v>764.73400000000004</v>
      </c>
      <c r="E61" s="3">
        <v>22.268000000000001</v>
      </c>
      <c r="F61" s="3">
        <v>22.234000000000002</v>
      </c>
      <c r="G61" s="3">
        <v>50.725999999999999</v>
      </c>
      <c r="H61" s="3">
        <v>50.929000000000002</v>
      </c>
      <c r="I61" s="9">
        <v>561048</v>
      </c>
      <c r="K61" s="4">
        <v>65.697100000000006</v>
      </c>
      <c r="M61" s="11">
        <f t="shared" si="0"/>
        <v>204.71157894736842</v>
      </c>
      <c r="O61" s="12">
        <f t="shared" si="1"/>
        <v>8.2123336666666678</v>
      </c>
      <c r="P61" s="12">
        <f t="shared" si="2"/>
        <v>53.151915789473684</v>
      </c>
      <c r="Q61" s="12">
        <f t="shared" si="3"/>
        <v>193.17875271929825</v>
      </c>
      <c r="S61" s="16">
        <f t="shared" si="4"/>
        <v>9.9976728709192457</v>
      </c>
      <c r="T61" s="16">
        <f t="shared" si="5"/>
        <v>1379666.4164806341</v>
      </c>
      <c r="U61" s="16">
        <f t="shared" si="6"/>
        <v>68.85424484980183</v>
      </c>
    </row>
    <row r="62" spans="1:21">
      <c r="A62" s="1">
        <v>221916</v>
      </c>
      <c r="B62" s="1" t="s">
        <v>66</v>
      </c>
      <c r="C62" s="1">
        <v>101954</v>
      </c>
      <c r="D62" s="3">
        <v>764.71799999999996</v>
      </c>
      <c r="E62" s="3">
        <v>22.222000000000001</v>
      </c>
      <c r="F62" s="3">
        <v>22.181000000000001</v>
      </c>
      <c r="G62" s="3">
        <v>50.619</v>
      </c>
      <c r="H62" s="3">
        <v>50.823999999999998</v>
      </c>
      <c r="I62" s="9">
        <v>566270</v>
      </c>
      <c r="K62" s="4">
        <v>65.085999999999999</v>
      </c>
      <c r="M62" s="11">
        <f t="shared" si="0"/>
        <v>201.96315789473687</v>
      </c>
      <c r="O62" s="12">
        <f t="shared" si="1"/>
        <v>8.2301670000000016</v>
      </c>
      <c r="P62" s="12">
        <f t="shared" si="2"/>
        <v>53.646631578947371</v>
      </c>
      <c r="Q62" s="12">
        <f t="shared" si="3"/>
        <v>190.61600710526312</v>
      </c>
      <c r="S62" s="16">
        <f t="shared" si="4"/>
        <v>9.9502120632135291</v>
      </c>
      <c r="T62" s="16">
        <f t="shared" si="5"/>
        <v>1386572.4006154311</v>
      </c>
      <c r="U62" s="16">
        <f t="shared" si="6"/>
        <v>66.696124807677791</v>
      </c>
    </row>
    <row r="63" spans="1:21">
      <c r="A63" s="1">
        <v>221917</v>
      </c>
      <c r="B63" s="1" t="s">
        <v>67</v>
      </c>
      <c r="C63" s="1">
        <v>101957</v>
      </c>
      <c r="D63" s="3">
        <v>764.73900000000003</v>
      </c>
      <c r="E63" s="3">
        <v>22.17</v>
      </c>
      <c r="F63" s="3">
        <v>22.13</v>
      </c>
      <c r="G63" s="3">
        <v>50.43</v>
      </c>
      <c r="H63" s="3">
        <v>50.649000000000001</v>
      </c>
      <c r="I63" s="9">
        <v>566749</v>
      </c>
      <c r="K63" s="4">
        <v>64.516900000000007</v>
      </c>
      <c r="M63" s="11">
        <f t="shared" si="0"/>
        <v>201.71105263157898</v>
      </c>
      <c r="O63" s="12">
        <f t="shared" si="1"/>
        <v>8.261667000000001</v>
      </c>
      <c r="P63" s="12">
        <f t="shared" si="2"/>
        <v>53.692010526315791</v>
      </c>
      <c r="Q63" s="12">
        <f t="shared" si="3"/>
        <v>190.23161236842103</v>
      </c>
      <c r="S63" s="16">
        <f t="shared" si="4"/>
        <v>9.8834320480928053</v>
      </c>
      <c r="T63" s="16">
        <f t="shared" si="5"/>
        <v>1379429.6688278557</v>
      </c>
      <c r="U63" s="16">
        <f t="shared" si="6"/>
        <v>68.928228491295101</v>
      </c>
    </row>
    <row r="64" spans="1:21">
      <c r="A64" s="1">
        <v>221918</v>
      </c>
      <c r="B64" s="1" t="s">
        <v>68</v>
      </c>
      <c r="C64" s="1">
        <v>101960</v>
      </c>
      <c r="D64" s="3">
        <v>764.76199999999994</v>
      </c>
      <c r="E64" s="3">
        <v>22.116</v>
      </c>
      <c r="F64" s="3">
        <v>22.077999999999999</v>
      </c>
      <c r="G64" s="3">
        <v>50.378999999999998</v>
      </c>
      <c r="H64" s="3">
        <v>50.569000000000003</v>
      </c>
      <c r="I64" s="9">
        <v>569643</v>
      </c>
      <c r="K64" s="4">
        <v>64.961299999999994</v>
      </c>
      <c r="M64" s="11">
        <f t="shared" si="0"/>
        <v>200.18789473684211</v>
      </c>
      <c r="O64" s="12">
        <f t="shared" si="1"/>
        <v>8.2701670000000025</v>
      </c>
      <c r="P64" s="12">
        <f t="shared" si="2"/>
        <v>53.966178947368427</v>
      </c>
      <c r="Q64" s="12">
        <f t="shared" si="3"/>
        <v>188.81827026315787</v>
      </c>
      <c r="S64" s="16">
        <f t="shared" si="4"/>
        <v>9.8427813467722061</v>
      </c>
      <c r="T64" s="16">
        <f t="shared" si="5"/>
        <v>1381410.240875677</v>
      </c>
      <c r="U64" s="16">
        <f t="shared" si="6"/>
        <v>68.309299726350957</v>
      </c>
    </row>
    <row r="65" spans="1:21">
      <c r="A65" s="1">
        <v>221919</v>
      </c>
      <c r="B65" s="1" t="s">
        <v>69</v>
      </c>
      <c r="C65" s="1">
        <v>101956</v>
      </c>
      <c r="D65" s="3">
        <v>764.73099999999999</v>
      </c>
      <c r="E65" s="3">
        <v>22.065999999999999</v>
      </c>
      <c r="F65" s="3">
        <v>22.03</v>
      </c>
      <c r="G65" s="3">
        <v>50.253</v>
      </c>
      <c r="H65" s="3">
        <v>50.462000000000003</v>
      </c>
      <c r="I65" s="9">
        <v>570128</v>
      </c>
      <c r="K65" s="4">
        <v>63.963000000000001</v>
      </c>
      <c r="M65" s="11">
        <f t="shared" si="0"/>
        <v>199.93263157894734</v>
      </c>
      <c r="O65" s="12">
        <f t="shared" si="1"/>
        <v>8.2911670000000015</v>
      </c>
      <c r="P65" s="12">
        <f t="shared" si="2"/>
        <v>54.01212631578948</v>
      </c>
      <c r="Q65" s="12">
        <f t="shared" si="3"/>
        <v>188.48353342105258</v>
      </c>
      <c r="S65" s="16">
        <f t="shared" si="4"/>
        <v>9.7899236154274991</v>
      </c>
      <c r="T65" s="16">
        <f t="shared" si="5"/>
        <v>1376024.7736130122</v>
      </c>
      <c r="U65" s="16">
        <f t="shared" si="6"/>
        <v>69.99225824593367</v>
      </c>
    </row>
    <row r="66" spans="1:21">
      <c r="A66" s="1">
        <v>221920</v>
      </c>
      <c r="B66" s="1" t="s">
        <v>70</v>
      </c>
      <c r="C66" s="1">
        <v>101962</v>
      </c>
      <c r="D66" s="3">
        <v>764.779</v>
      </c>
      <c r="E66" s="3">
        <v>22.024000000000001</v>
      </c>
      <c r="F66" s="3">
        <v>21.986999999999998</v>
      </c>
      <c r="G66" s="3">
        <v>50.191000000000003</v>
      </c>
      <c r="H66" s="3">
        <v>50.392000000000003</v>
      </c>
      <c r="I66" s="9">
        <v>572567</v>
      </c>
      <c r="K66" s="4">
        <v>63.421999999999997</v>
      </c>
      <c r="M66" s="11">
        <f t="shared" si="0"/>
        <v>198.64894736842103</v>
      </c>
      <c r="O66" s="12">
        <f t="shared" si="1"/>
        <v>8.3015003333333333</v>
      </c>
      <c r="P66" s="12">
        <f t="shared" si="2"/>
        <v>54.243189473684204</v>
      </c>
      <c r="Q66" s="12">
        <f t="shared" si="3"/>
        <v>187.27655096491233</v>
      </c>
      <c r="S66" s="16">
        <f t="shared" si="4"/>
        <v>9.7542067209706094</v>
      </c>
      <c r="T66" s="16">
        <f t="shared" si="5"/>
        <v>1377476.3388978674</v>
      </c>
      <c r="U66" s="16">
        <f t="shared" si="6"/>
        <v>69.538644094416441</v>
      </c>
    </row>
    <row r="67" spans="1:21">
      <c r="A67" s="1">
        <v>221921</v>
      </c>
      <c r="B67" s="1" t="s">
        <v>71</v>
      </c>
      <c r="C67" s="1">
        <v>101966</v>
      </c>
      <c r="D67" s="3">
        <v>764.80600000000004</v>
      </c>
      <c r="E67" s="3">
        <v>21.972999999999999</v>
      </c>
      <c r="F67" s="3">
        <v>21.942</v>
      </c>
      <c r="G67" s="3">
        <v>50.109000000000002</v>
      </c>
      <c r="H67" s="3">
        <v>50.295999999999999</v>
      </c>
      <c r="I67" s="9">
        <v>576016</v>
      </c>
      <c r="K67" s="4">
        <v>62.930100000000003</v>
      </c>
      <c r="M67" s="11">
        <f t="shared" si="0"/>
        <v>196.83368421052631</v>
      </c>
      <c r="O67" s="12">
        <f t="shared" si="1"/>
        <v>8.3151670000000006</v>
      </c>
      <c r="P67" s="12">
        <f t="shared" si="2"/>
        <v>54.569936842105257</v>
      </c>
      <c r="Q67" s="12">
        <f t="shared" si="3"/>
        <v>185.57448078947371</v>
      </c>
      <c r="S67" s="16">
        <f t="shared" si="4"/>
        <v>9.709680061591671</v>
      </c>
      <c r="T67" s="16">
        <f t="shared" si="5"/>
        <v>1380231.673806699</v>
      </c>
      <c r="U67" s="16">
        <f t="shared" si="6"/>
        <v>68.677601935406585</v>
      </c>
    </row>
    <row r="68" spans="1:21">
      <c r="A68" s="1">
        <v>221922</v>
      </c>
      <c r="B68" s="1" t="s">
        <v>72</v>
      </c>
      <c r="C68" s="1">
        <v>101964</v>
      </c>
      <c r="D68" s="3">
        <v>764.79300000000001</v>
      </c>
      <c r="E68" s="3">
        <v>21.928000000000001</v>
      </c>
      <c r="F68" s="3">
        <v>21.895</v>
      </c>
      <c r="G68" s="3">
        <v>50.009</v>
      </c>
      <c r="H68" s="3">
        <v>50.215000000000003</v>
      </c>
      <c r="I68" s="9">
        <v>580512</v>
      </c>
      <c r="K68" s="4">
        <v>61.594200000000001</v>
      </c>
      <c r="M68" s="11">
        <f t="shared" si="0"/>
        <v>194.46736842105258</v>
      </c>
      <c r="O68" s="12">
        <f t="shared" si="1"/>
        <v>8.3318336666666681</v>
      </c>
      <c r="P68" s="12">
        <f t="shared" si="2"/>
        <v>54.99587368421053</v>
      </c>
      <c r="Q68" s="12">
        <f t="shared" si="3"/>
        <v>183.361463245614</v>
      </c>
      <c r="S68" s="16">
        <f t="shared" si="4"/>
        <v>9.6651864702718875</v>
      </c>
      <c r="T68" s="16">
        <f t="shared" si="5"/>
        <v>1385445.8152357421</v>
      </c>
      <c r="U68" s="16">
        <f t="shared" si="6"/>
        <v>67.048182738830576</v>
      </c>
    </row>
    <row r="69" spans="1:21">
      <c r="A69" s="1">
        <v>221923</v>
      </c>
      <c r="B69" s="1" t="s">
        <v>73</v>
      </c>
      <c r="C69" s="1">
        <v>101968</v>
      </c>
      <c r="D69" s="3">
        <v>764.82100000000003</v>
      </c>
      <c r="E69" s="3">
        <v>21.882999999999999</v>
      </c>
      <c r="F69" s="3">
        <v>21.847000000000001</v>
      </c>
      <c r="G69" s="3">
        <v>49.902999999999999</v>
      </c>
      <c r="H69" s="3">
        <v>50.107999999999997</v>
      </c>
      <c r="I69" s="9">
        <v>583549</v>
      </c>
      <c r="K69" s="4">
        <v>60.458300000000001</v>
      </c>
      <c r="M69" s="11">
        <f t="shared" si="0"/>
        <v>192.868947368421</v>
      </c>
      <c r="O69" s="12">
        <f t="shared" si="1"/>
        <v>8.3495003333333351</v>
      </c>
      <c r="P69" s="12">
        <f t="shared" si="2"/>
        <v>55.283589473684216</v>
      </c>
      <c r="Q69" s="12">
        <f t="shared" si="3"/>
        <v>181.83455096491224</v>
      </c>
      <c r="S69" s="16">
        <f t="shared" si="4"/>
        <v>9.6196929479322026</v>
      </c>
      <c r="T69" s="16">
        <f t="shared" si="5"/>
        <v>1387003.2860936481</v>
      </c>
      <c r="U69" s="16">
        <f t="shared" si="6"/>
        <v>66.561473095734982</v>
      </c>
    </row>
    <row r="70" spans="1:21">
      <c r="A70" s="1">
        <v>221924</v>
      </c>
      <c r="B70" s="1" t="s">
        <v>74</v>
      </c>
      <c r="C70" s="1">
        <v>101962</v>
      </c>
      <c r="D70" s="3">
        <v>764.77800000000002</v>
      </c>
      <c r="E70" s="3">
        <v>21.844000000000001</v>
      </c>
      <c r="F70" s="3">
        <v>21.802</v>
      </c>
      <c r="G70" s="3">
        <v>49.817</v>
      </c>
      <c r="H70" s="3">
        <v>50.024999999999999</v>
      </c>
      <c r="I70" s="9">
        <v>585591</v>
      </c>
      <c r="K70" s="4">
        <v>61.247700000000002</v>
      </c>
      <c r="M70" s="11">
        <f t="shared" ref="M70:M133" si="7">((I70 - $I$1) / ($I$2 - $I$1) * ($M$2 - $M$1) + $M$1)*$M$3</f>
        <v>191.79421052631579</v>
      </c>
      <c r="O70" s="12">
        <f t="shared" ref="O70:O133" si="8">((1.6666667 * $O$3) - ($O$3 / (100 - 40) * G70)) * 100</f>
        <v>8.3638336666666682</v>
      </c>
      <c r="P70" s="12">
        <f t="shared" ref="P70:P133" si="9">((1-$O$3) / ($P$2 - $P$3) * I70 - ($P$3 * ((1-$O$3) / ($P$2 - $P$3)))) * 100</f>
        <v>55.477042105263166</v>
      </c>
      <c r="Q70" s="12">
        <f t="shared" ref="Q70:Q133" si="10">(100 - (O70 + P70)) * 5</f>
        <v>180.79562114035085</v>
      </c>
      <c r="S70" s="16">
        <f t="shared" ref="S70:S133" si="11" xml:space="preserve"> 6.112 * EXP((17.67 * E70)/(E70 + 243.5)) * G70 * 2.1674 / (273.15 + E70)</f>
        <v>9.5815248358319742</v>
      </c>
      <c r="T70" s="16">
        <f t="shared" ref="T70:T133" si="12" xml:space="preserve"> I70 * EXP($T$3 * S70)</f>
        <v>1387083.7892403654</v>
      </c>
      <c r="U70" s="16">
        <f t="shared" ref="U70:U133" si="13">(T70 - $T$1) / ($T$2 - $T$1) * ($U$2 - $U$1) + $U$1</f>
        <v>66.536315862385834</v>
      </c>
    </row>
    <row r="71" spans="1:21">
      <c r="A71" s="1">
        <v>221925</v>
      </c>
      <c r="B71" s="1" t="s">
        <v>75</v>
      </c>
      <c r="C71" s="1">
        <v>101961</v>
      </c>
      <c r="D71" s="3">
        <v>764.77200000000005</v>
      </c>
      <c r="E71" s="3">
        <v>21.797000000000001</v>
      </c>
      <c r="F71" s="3">
        <v>21.759</v>
      </c>
      <c r="G71" s="3">
        <v>49.698</v>
      </c>
      <c r="H71" s="3">
        <v>49.896999999999998</v>
      </c>
      <c r="I71" s="9">
        <v>588164</v>
      </c>
      <c r="K71" s="4">
        <v>60.762</v>
      </c>
      <c r="M71" s="11">
        <f t="shared" si="7"/>
        <v>190.44</v>
      </c>
      <c r="O71" s="12">
        <f t="shared" si="8"/>
        <v>8.3836670000000009</v>
      </c>
      <c r="P71" s="12">
        <f t="shared" si="9"/>
        <v>55.720800000000004</v>
      </c>
      <c r="Q71" s="12">
        <f t="shared" si="10"/>
        <v>179.477665</v>
      </c>
      <c r="S71" s="16">
        <f t="shared" si="11"/>
        <v>9.5327360558795657</v>
      </c>
      <c r="T71" s="16">
        <f t="shared" si="12"/>
        <v>1387074.4080116204</v>
      </c>
      <c r="U71" s="16">
        <f t="shared" si="13"/>
        <v>66.53924749636866</v>
      </c>
    </row>
    <row r="72" spans="1:21">
      <c r="A72" s="1">
        <v>221926</v>
      </c>
      <c r="B72" s="1" t="s">
        <v>76</v>
      </c>
      <c r="C72" s="1">
        <v>101965</v>
      </c>
      <c r="D72" s="3">
        <v>764.80200000000002</v>
      </c>
      <c r="E72" s="3">
        <v>21.753</v>
      </c>
      <c r="F72" s="3">
        <v>21.713999999999999</v>
      </c>
      <c r="G72" s="3">
        <v>49.585999999999999</v>
      </c>
      <c r="H72" s="3">
        <v>49.804000000000002</v>
      </c>
      <c r="I72" s="9">
        <v>591804</v>
      </c>
      <c r="K72" s="4">
        <v>59.892600000000002</v>
      </c>
      <c r="M72" s="11">
        <f t="shared" si="7"/>
        <v>188.52421052631581</v>
      </c>
      <c r="O72" s="12">
        <f t="shared" si="8"/>
        <v>8.402333666666669</v>
      </c>
      <c r="P72" s="12">
        <f t="shared" si="9"/>
        <v>56.065642105263159</v>
      </c>
      <c r="Q72" s="12">
        <f t="shared" si="10"/>
        <v>177.66012114035084</v>
      </c>
      <c r="S72" s="16">
        <f t="shared" si="11"/>
        <v>9.4871148194020432</v>
      </c>
      <c r="T72" s="16">
        <f t="shared" si="12"/>
        <v>1389939.9624774738</v>
      </c>
      <c r="U72" s="16">
        <f t="shared" si="13"/>
        <v>65.643761725789432</v>
      </c>
    </row>
    <row r="73" spans="1:21">
      <c r="A73" s="1">
        <v>221927</v>
      </c>
      <c r="B73" s="1" t="s">
        <v>77</v>
      </c>
      <c r="C73" s="1">
        <v>101970</v>
      </c>
      <c r="D73" s="3">
        <v>764.84</v>
      </c>
      <c r="E73" s="3">
        <v>21.715</v>
      </c>
      <c r="F73" s="3">
        <v>21.67</v>
      </c>
      <c r="G73" s="3">
        <v>49.499000000000002</v>
      </c>
      <c r="H73" s="3">
        <v>49.698</v>
      </c>
      <c r="I73" s="9">
        <v>595490</v>
      </c>
      <c r="K73" s="4">
        <v>59.293700000000001</v>
      </c>
      <c r="M73" s="11">
        <f t="shared" si="7"/>
        <v>186.58421052631581</v>
      </c>
      <c r="O73" s="12">
        <f t="shared" si="8"/>
        <v>8.4168336666666672</v>
      </c>
      <c r="P73" s="12">
        <f t="shared" si="9"/>
        <v>56.414842105263162</v>
      </c>
      <c r="Q73" s="12">
        <f t="shared" si="10"/>
        <v>175.84162114035087</v>
      </c>
      <c r="S73" s="16">
        <f t="shared" si="11"/>
        <v>9.4497020061236121</v>
      </c>
      <c r="T73" s="16">
        <f t="shared" si="12"/>
        <v>1393895.7121728058</v>
      </c>
      <c r="U73" s="16">
        <f t="shared" si="13"/>
        <v>64.407589945998211</v>
      </c>
    </row>
    <row r="74" spans="1:21">
      <c r="A74" s="1">
        <v>221928</v>
      </c>
      <c r="B74" s="1" t="s">
        <v>78</v>
      </c>
      <c r="C74" s="1">
        <v>101971</v>
      </c>
      <c r="D74" s="3">
        <v>764.84799999999996</v>
      </c>
      <c r="E74" s="3">
        <v>21.666</v>
      </c>
      <c r="F74" s="3">
        <v>21.626000000000001</v>
      </c>
      <c r="G74" s="3">
        <v>49.317999999999998</v>
      </c>
      <c r="H74" s="3">
        <v>49.512</v>
      </c>
      <c r="I74" s="9">
        <v>600835</v>
      </c>
      <c r="K74" s="4">
        <v>57.564799999999998</v>
      </c>
      <c r="M74" s="11">
        <f t="shared" si="7"/>
        <v>183.77105263157893</v>
      </c>
      <c r="O74" s="12">
        <f t="shared" si="8"/>
        <v>8.4470003333333352</v>
      </c>
      <c r="P74" s="12">
        <f t="shared" si="9"/>
        <v>56.921210526315789</v>
      </c>
      <c r="Q74" s="12">
        <f t="shared" si="10"/>
        <v>173.15894570175436</v>
      </c>
      <c r="S74" s="16">
        <f t="shared" si="11"/>
        <v>9.3885247060548682</v>
      </c>
      <c r="T74" s="16">
        <f t="shared" si="12"/>
        <v>1398684.7055396012</v>
      </c>
      <c r="U74" s="16">
        <f t="shared" si="13"/>
        <v>62.911029518874614</v>
      </c>
    </row>
    <row r="75" spans="1:21">
      <c r="A75" s="1">
        <v>221929</v>
      </c>
      <c r="B75" s="1" t="s">
        <v>79</v>
      </c>
      <c r="C75" s="1">
        <v>101969</v>
      </c>
      <c r="D75" s="3">
        <v>764.83</v>
      </c>
      <c r="E75" s="3">
        <v>21.622</v>
      </c>
      <c r="F75" s="3">
        <v>21.581</v>
      </c>
      <c r="G75" s="3">
        <v>49.225000000000001</v>
      </c>
      <c r="H75" s="3">
        <v>49.423000000000002</v>
      </c>
      <c r="I75" s="9">
        <v>603544</v>
      </c>
      <c r="K75" s="4">
        <v>56.844799999999999</v>
      </c>
      <c r="M75" s="11">
        <f t="shared" si="7"/>
        <v>182.34526315789475</v>
      </c>
      <c r="O75" s="12">
        <f t="shared" si="8"/>
        <v>8.4625003333333346</v>
      </c>
      <c r="P75" s="12">
        <f t="shared" si="9"/>
        <v>57.177852631578951</v>
      </c>
      <c r="Q75" s="12">
        <f t="shared" si="10"/>
        <v>171.79823517543861</v>
      </c>
      <c r="S75" s="16">
        <f t="shared" si="11"/>
        <v>9.3470145780846625</v>
      </c>
      <c r="T75" s="16">
        <f t="shared" si="12"/>
        <v>1399751.8612698023</v>
      </c>
      <c r="U75" s="16">
        <f t="shared" si="13"/>
        <v>62.577543353186798</v>
      </c>
    </row>
    <row r="76" spans="1:21">
      <c r="A76" s="1">
        <v>221930</v>
      </c>
      <c r="B76" s="1" t="s">
        <v>80</v>
      </c>
      <c r="C76" s="1">
        <v>101971</v>
      </c>
      <c r="D76" s="3">
        <v>764.84400000000005</v>
      </c>
      <c r="E76" s="3">
        <v>21.579000000000001</v>
      </c>
      <c r="F76" s="3">
        <v>21.535</v>
      </c>
      <c r="G76" s="3">
        <v>49.057000000000002</v>
      </c>
      <c r="H76" s="3">
        <v>49.279000000000003</v>
      </c>
      <c r="I76" s="9">
        <v>607930</v>
      </c>
      <c r="K76" s="4">
        <v>56.4529</v>
      </c>
      <c r="M76" s="11">
        <f t="shared" si="7"/>
        <v>180.03684210526319</v>
      </c>
      <c r="O76" s="12">
        <f t="shared" si="8"/>
        <v>8.4905003333333333</v>
      </c>
      <c r="P76" s="12">
        <f t="shared" si="9"/>
        <v>57.593368421052638</v>
      </c>
      <c r="Q76" s="12">
        <f t="shared" si="10"/>
        <v>169.58065622807013</v>
      </c>
      <c r="S76" s="16">
        <f t="shared" si="11"/>
        <v>9.2919790184193989</v>
      </c>
      <c r="T76" s="16">
        <f t="shared" si="12"/>
        <v>1402957.5954068769</v>
      </c>
      <c r="U76" s="16">
        <f t="shared" si="13"/>
        <v>61.575751435350981</v>
      </c>
    </row>
    <row r="77" spans="1:21">
      <c r="A77" s="1">
        <v>221931</v>
      </c>
      <c r="B77" s="1" t="s">
        <v>81</v>
      </c>
      <c r="C77" s="1">
        <v>101970</v>
      </c>
      <c r="D77" s="3">
        <v>764.84</v>
      </c>
      <c r="E77" s="3">
        <v>21.515999999999998</v>
      </c>
      <c r="F77" s="3">
        <v>21.49</v>
      </c>
      <c r="G77" s="3">
        <v>48.962000000000003</v>
      </c>
      <c r="H77" s="3">
        <v>49.158000000000001</v>
      </c>
      <c r="I77" s="9">
        <v>609036</v>
      </c>
      <c r="K77" s="4">
        <v>55.867199999999997</v>
      </c>
      <c r="M77" s="11">
        <f t="shared" si="7"/>
        <v>179.45473684210526</v>
      </c>
      <c r="O77" s="12">
        <f t="shared" si="8"/>
        <v>8.5063336666666665</v>
      </c>
      <c r="P77" s="12">
        <f t="shared" si="9"/>
        <v>57.698147368421047</v>
      </c>
      <c r="Q77" s="12">
        <f t="shared" si="10"/>
        <v>168.97759482456144</v>
      </c>
      <c r="S77" s="16">
        <f t="shared" si="11"/>
        <v>9.2402444876493774</v>
      </c>
      <c r="T77" s="16">
        <f t="shared" si="12"/>
        <v>1398980.9856014536</v>
      </c>
      <c r="U77" s="16">
        <f t="shared" si="13"/>
        <v>62.818441999545769</v>
      </c>
    </row>
    <row r="78" spans="1:21">
      <c r="A78" s="1">
        <v>221932</v>
      </c>
      <c r="B78" s="1" t="s">
        <v>82</v>
      </c>
      <c r="C78" s="1">
        <v>101971</v>
      </c>
      <c r="D78" s="3">
        <v>764.84400000000005</v>
      </c>
      <c r="E78" s="3">
        <v>21.481000000000002</v>
      </c>
      <c r="F78" s="3">
        <v>21.442</v>
      </c>
      <c r="G78" s="3">
        <v>48.838999999999999</v>
      </c>
      <c r="H78" s="3">
        <v>49.045999999999999</v>
      </c>
      <c r="I78" s="9">
        <v>614065</v>
      </c>
      <c r="K78" s="4">
        <v>55.051699999999997</v>
      </c>
      <c r="M78" s="11">
        <f t="shared" si="7"/>
        <v>176.80789473684212</v>
      </c>
      <c r="O78" s="12">
        <f t="shared" si="8"/>
        <v>8.5268336666666684</v>
      </c>
      <c r="P78" s="12">
        <f t="shared" si="9"/>
        <v>58.174578947368424</v>
      </c>
      <c r="Q78" s="12">
        <f t="shared" si="10"/>
        <v>166.49293692982454</v>
      </c>
      <c r="S78" s="16">
        <f t="shared" si="11"/>
        <v>9.1983798345172509</v>
      </c>
      <c r="T78" s="16">
        <f t="shared" si="12"/>
        <v>1405228.1751763376</v>
      </c>
      <c r="U78" s="16">
        <f t="shared" si="13"/>
        <v>60.866195257394509</v>
      </c>
    </row>
    <row r="79" spans="1:21">
      <c r="A79" s="1">
        <v>221933</v>
      </c>
      <c r="B79" s="1" t="s">
        <v>83</v>
      </c>
      <c r="C79" s="1">
        <v>101972</v>
      </c>
      <c r="D79" s="3">
        <v>764.85599999999999</v>
      </c>
      <c r="E79" s="3">
        <v>21.448</v>
      </c>
      <c r="F79" s="3">
        <v>21.402000000000001</v>
      </c>
      <c r="G79" s="3">
        <v>48.704000000000001</v>
      </c>
      <c r="H79" s="3">
        <v>48.908999999999999</v>
      </c>
      <c r="I79" s="9">
        <v>616895</v>
      </c>
      <c r="K79" s="4">
        <v>54.340499999999999</v>
      </c>
      <c r="M79" s="11">
        <f t="shared" si="7"/>
        <v>175.31842105263155</v>
      </c>
      <c r="O79" s="12">
        <f t="shared" si="8"/>
        <v>8.5493336666666675</v>
      </c>
      <c r="P79" s="12">
        <f t="shared" si="9"/>
        <v>58.442684210526316</v>
      </c>
      <c r="Q79" s="12">
        <f t="shared" si="10"/>
        <v>165.03991061403511</v>
      </c>
      <c r="S79" s="16">
        <f t="shared" si="11"/>
        <v>9.1554463336256848</v>
      </c>
      <c r="T79" s="16">
        <f t="shared" si="12"/>
        <v>1406260.0339318803</v>
      </c>
      <c r="U79" s="16">
        <f t="shared" si="13"/>
        <v>60.543739396287435</v>
      </c>
    </row>
    <row r="80" spans="1:21">
      <c r="A80" s="1">
        <v>221934</v>
      </c>
      <c r="B80" s="1" t="s">
        <v>84</v>
      </c>
      <c r="C80" s="1">
        <v>101973</v>
      </c>
      <c r="D80" s="3">
        <v>764.86300000000006</v>
      </c>
      <c r="E80" s="3">
        <v>21.385000000000002</v>
      </c>
      <c r="F80" s="3">
        <v>21.356000000000002</v>
      </c>
      <c r="G80" s="3">
        <v>48.683999999999997</v>
      </c>
      <c r="H80" s="3">
        <v>48.83</v>
      </c>
      <c r="I80" s="9">
        <v>613502</v>
      </c>
      <c r="K80" s="4">
        <v>57.778399999999998</v>
      </c>
      <c r="M80" s="11">
        <f t="shared" si="7"/>
        <v>177.1042105263158</v>
      </c>
      <c r="O80" s="12">
        <f t="shared" si="8"/>
        <v>8.5526670000000014</v>
      </c>
      <c r="P80" s="12">
        <f t="shared" si="9"/>
        <v>58.121242105263157</v>
      </c>
      <c r="Q80" s="12">
        <f t="shared" si="10"/>
        <v>166.63045447368418</v>
      </c>
      <c r="S80" s="16">
        <f t="shared" si="11"/>
        <v>9.1183573082276208</v>
      </c>
      <c r="T80" s="16">
        <f t="shared" si="12"/>
        <v>1393864.9147714439</v>
      </c>
      <c r="U80" s="16">
        <f t="shared" si="13"/>
        <v>64.417214133923778</v>
      </c>
    </row>
    <row r="81" spans="1:21">
      <c r="A81" s="1">
        <v>221935</v>
      </c>
      <c r="B81" s="1" t="s">
        <v>85</v>
      </c>
      <c r="C81" s="1">
        <v>101971</v>
      </c>
      <c r="D81" s="3">
        <v>764.84299999999996</v>
      </c>
      <c r="E81" s="3">
        <v>21.356999999999999</v>
      </c>
      <c r="F81" s="3">
        <v>21.315999999999999</v>
      </c>
      <c r="G81" s="3">
        <v>48.518000000000001</v>
      </c>
      <c r="H81" s="3">
        <v>48.707999999999998</v>
      </c>
      <c r="I81" s="9">
        <v>624376</v>
      </c>
      <c r="K81" s="4">
        <v>54.010599999999997</v>
      </c>
      <c r="M81" s="11">
        <f t="shared" si="7"/>
        <v>171.38105263157894</v>
      </c>
      <c r="O81" s="12">
        <f t="shared" si="8"/>
        <v>8.5803336666666681</v>
      </c>
      <c r="P81" s="12">
        <f t="shared" si="9"/>
        <v>59.151410526315793</v>
      </c>
      <c r="Q81" s="12">
        <f t="shared" si="10"/>
        <v>161.34127903508769</v>
      </c>
      <c r="S81" s="16">
        <f t="shared" si="11"/>
        <v>9.0725371207632008</v>
      </c>
      <c r="T81" s="16">
        <f t="shared" si="12"/>
        <v>1412732.557394664</v>
      </c>
      <c r="U81" s="16">
        <f t="shared" si="13"/>
        <v>58.521075814167489</v>
      </c>
    </row>
    <row r="82" spans="1:21">
      <c r="A82" s="1">
        <v>221936</v>
      </c>
      <c r="B82" s="1" t="s">
        <v>86</v>
      </c>
      <c r="C82" s="1">
        <v>101973</v>
      </c>
      <c r="D82" s="3">
        <v>764.86300000000006</v>
      </c>
      <c r="E82" s="3">
        <v>21.318000000000001</v>
      </c>
      <c r="F82" s="3">
        <v>21.276</v>
      </c>
      <c r="G82" s="3">
        <v>48.433</v>
      </c>
      <c r="H82" s="3">
        <v>48.616999999999997</v>
      </c>
      <c r="I82" s="9">
        <v>624959</v>
      </c>
      <c r="K82" s="4">
        <v>52.564</v>
      </c>
      <c r="M82" s="11">
        <f t="shared" si="7"/>
        <v>171.07421052631577</v>
      </c>
      <c r="O82" s="12">
        <f t="shared" si="8"/>
        <v>8.5945003333333343</v>
      </c>
      <c r="P82" s="12">
        <f t="shared" si="9"/>
        <v>59.206642105263164</v>
      </c>
      <c r="Q82" s="12">
        <f t="shared" si="10"/>
        <v>160.99428780701749</v>
      </c>
      <c r="S82" s="16">
        <f t="shared" si="11"/>
        <v>9.0361977313381932</v>
      </c>
      <c r="T82" s="16">
        <f t="shared" si="12"/>
        <v>1409434.5060750099</v>
      </c>
      <c r="U82" s="16">
        <f t="shared" si="13"/>
        <v>59.551716851559434</v>
      </c>
    </row>
    <row r="83" spans="1:21">
      <c r="A83" s="1">
        <v>221937</v>
      </c>
      <c r="B83" s="1" t="s">
        <v>87</v>
      </c>
      <c r="C83" s="1">
        <v>101972</v>
      </c>
      <c r="D83" s="3">
        <v>764.85199999999998</v>
      </c>
      <c r="E83" s="3">
        <v>21.274999999999999</v>
      </c>
      <c r="F83" s="3">
        <v>21.234000000000002</v>
      </c>
      <c r="G83" s="3">
        <v>48.277999999999999</v>
      </c>
      <c r="H83" s="3">
        <v>48.475999999999999</v>
      </c>
      <c r="I83" s="9">
        <v>632040</v>
      </c>
      <c r="K83" s="4">
        <v>51.494599999999998</v>
      </c>
      <c r="M83" s="11">
        <f t="shared" si="7"/>
        <v>167.34736842105264</v>
      </c>
      <c r="O83" s="12">
        <f t="shared" si="8"/>
        <v>8.620333666666669</v>
      </c>
      <c r="P83" s="12">
        <f t="shared" si="9"/>
        <v>59.877473684210528</v>
      </c>
      <c r="Q83" s="12">
        <f t="shared" si="10"/>
        <v>157.51096324561402</v>
      </c>
      <c r="S83" s="16">
        <f t="shared" si="11"/>
        <v>8.984855631870154</v>
      </c>
      <c r="T83" s="16">
        <f t="shared" si="12"/>
        <v>1418832.5863115513</v>
      </c>
      <c r="U83" s="16">
        <f t="shared" si="13"/>
        <v>56.614816777640215</v>
      </c>
    </row>
    <row r="84" spans="1:21">
      <c r="A84" s="1">
        <v>221938</v>
      </c>
      <c r="B84" s="1" t="s">
        <v>88</v>
      </c>
      <c r="C84" s="1">
        <v>101974</v>
      </c>
      <c r="D84" s="3">
        <v>764.87099999999998</v>
      </c>
      <c r="E84" s="3">
        <v>21.234999999999999</v>
      </c>
      <c r="F84" s="3">
        <v>21.190999999999999</v>
      </c>
      <c r="G84" s="3">
        <v>48.18</v>
      </c>
      <c r="H84" s="3">
        <v>48.378999999999998</v>
      </c>
      <c r="I84" s="9">
        <v>635039</v>
      </c>
      <c r="K84" s="4">
        <v>51.008899999999997</v>
      </c>
      <c r="M84" s="11">
        <f t="shared" si="7"/>
        <v>165.7689473684211</v>
      </c>
      <c r="O84" s="12">
        <f t="shared" si="8"/>
        <v>8.636667000000001</v>
      </c>
      <c r="P84" s="12">
        <f t="shared" si="9"/>
        <v>60.161589473684209</v>
      </c>
      <c r="Q84" s="12">
        <f t="shared" si="10"/>
        <v>156.00871763157897</v>
      </c>
      <c r="S84" s="16">
        <f t="shared" si="11"/>
        <v>8.945843686001691</v>
      </c>
      <c r="T84" s="16">
        <f t="shared" si="12"/>
        <v>1420568.3912998827</v>
      </c>
      <c r="U84" s="16">
        <f t="shared" si="13"/>
        <v>56.07237771878664</v>
      </c>
    </row>
    <row r="85" spans="1:21">
      <c r="A85" s="1">
        <v>221939</v>
      </c>
      <c r="B85" s="1" t="s">
        <v>89</v>
      </c>
      <c r="C85" s="1">
        <v>101973</v>
      </c>
      <c r="D85" s="3">
        <v>764.86400000000003</v>
      </c>
      <c r="E85" s="3">
        <v>21.195</v>
      </c>
      <c r="F85" s="3">
        <v>21.152000000000001</v>
      </c>
      <c r="G85" s="3">
        <v>48.125</v>
      </c>
      <c r="H85" s="3">
        <v>48.3</v>
      </c>
      <c r="I85" s="9">
        <v>639895</v>
      </c>
      <c r="K85" s="4">
        <v>50.170099999999998</v>
      </c>
      <c r="M85" s="11">
        <f t="shared" si="7"/>
        <v>163.21315789473681</v>
      </c>
      <c r="O85" s="12">
        <f t="shared" si="8"/>
        <v>8.6458336666666682</v>
      </c>
      <c r="P85" s="12">
        <f t="shared" si="9"/>
        <v>60.621631578947365</v>
      </c>
      <c r="Q85" s="12">
        <f t="shared" si="10"/>
        <v>153.66267377192983</v>
      </c>
      <c r="S85" s="16">
        <f t="shared" si="11"/>
        <v>8.9149233743243368</v>
      </c>
      <c r="T85" s="16">
        <f t="shared" si="12"/>
        <v>1427453.2680593801</v>
      </c>
      <c r="U85" s="16">
        <f t="shared" si="13"/>
        <v>53.920853731443742</v>
      </c>
    </row>
    <row r="86" spans="1:21">
      <c r="A86" s="1">
        <v>221940</v>
      </c>
      <c r="B86" s="1" t="s">
        <v>90</v>
      </c>
      <c r="C86" s="1">
        <v>101974</v>
      </c>
      <c r="D86" s="3">
        <v>764.86900000000003</v>
      </c>
      <c r="E86" s="3">
        <v>21.152000000000001</v>
      </c>
      <c r="F86" s="3">
        <v>21.109000000000002</v>
      </c>
      <c r="G86" s="3">
        <v>48.021000000000001</v>
      </c>
      <c r="H86" s="3">
        <v>48.225999999999999</v>
      </c>
      <c r="I86" s="9">
        <v>639895</v>
      </c>
      <c r="K86" s="4">
        <v>50.795299999999997</v>
      </c>
      <c r="M86" s="11">
        <f t="shared" si="7"/>
        <v>163.21315789473681</v>
      </c>
      <c r="O86" s="12">
        <f t="shared" si="8"/>
        <v>8.6631670000000014</v>
      </c>
      <c r="P86" s="12">
        <f t="shared" si="9"/>
        <v>60.621631578947365</v>
      </c>
      <c r="Q86" s="12">
        <f t="shared" si="10"/>
        <v>153.57600710526313</v>
      </c>
      <c r="S86" s="16">
        <f t="shared" si="11"/>
        <v>8.8734909527448522</v>
      </c>
      <c r="T86" s="16">
        <f t="shared" si="12"/>
        <v>1422140.3238792643</v>
      </c>
      <c r="U86" s="16">
        <f t="shared" si="13"/>
        <v>55.581148787729887</v>
      </c>
    </row>
    <row r="87" spans="1:21">
      <c r="A87" s="1">
        <v>221941</v>
      </c>
      <c r="B87" s="1" t="s">
        <v>91</v>
      </c>
      <c r="C87" s="1">
        <v>101973</v>
      </c>
      <c r="D87" s="3">
        <v>764.86099999999999</v>
      </c>
      <c r="E87" s="3">
        <v>21.111999999999998</v>
      </c>
      <c r="F87" s="3">
        <v>21.068000000000001</v>
      </c>
      <c r="G87" s="3">
        <v>47.935000000000002</v>
      </c>
      <c r="H87" s="3">
        <v>48.162999999999997</v>
      </c>
      <c r="I87" s="9">
        <v>644827</v>
      </c>
      <c r="K87" s="4">
        <v>50</v>
      </c>
      <c r="M87" s="11">
        <f t="shared" si="7"/>
        <v>160.61736842105262</v>
      </c>
      <c r="O87" s="12">
        <f t="shared" si="8"/>
        <v>8.6775003333333345</v>
      </c>
      <c r="P87" s="12">
        <f t="shared" si="9"/>
        <v>61.088873684210533</v>
      </c>
      <c r="Q87" s="12">
        <f t="shared" si="10"/>
        <v>151.16812991228068</v>
      </c>
      <c r="S87" s="16">
        <f t="shared" si="11"/>
        <v>8.8370589652866851</v>
      </c>
      <c r="T87" s="16">
        <f t="shared" si="12"/>
        <v>1428410.220124847</v>
      </c>
      <c r="U87" s="16">
        <f t="shared" si="13"/>
        <v>53.621806210985255</v>
      </c>
    </row>
    <row r="88" spans="1:21">
      <c r="A88" s="1">
        <v>221942</v>
      </c>
      <c r="B88" s="1" t="s">
        <v>92</v>
      </c>
      <c r="C88" s="1">
        <v>101975</v>
      </c>
      <c r="D88" s="3">
        <v>764.87599999999998</v>
      </c>
      <c r="E88" s="3">
        <v>21.061</v>
      </c>
      <c r="F88" s="3">
        <v>21.027999999999999</v>
      </c>
      <c r="G88" s="3">
        <v>47.83</v>
      </c>
      <c r="H88" s="3">
        <v>48.027000000000001</v>
      </c>
      <c r="I88" s="9">
        <v>645449</v>
      </c>
      <c r="K88" s="4">
        <v>50.626600000000003</v>
      </c>
      <c r="M88" s="11">
        <f t="shared" si="7"/>
        <v>160.28999999999996</v>
      </c>
      <c r="O88" s="12">
        <f t="shared" si="8"/>
        <v>8.6950003333333346</v>
      </c>
      <c r="P88" s="12">
        <f t="shared" si="9"/>
        <v>61.147799999999997</v>
      </c>
      <c r="Q88" s="12">
        <f t="shared" si="10"/>
        <v>150.78599833333334</v>
      </c>
      <c r="S88" s="16">
        <f t="shared" si="11"/>
        <v>8.7916294621460516</v>
      </c>
      <c r="T88" s="16">
        <f t="shared" si="12"/>
        <v>1423954.0885110011</v>
      </c>
      <c r="U88" s="16">
        <f t="shared" si="13"/>
        <v>55.014347340312213</v>
      </c>
    </row>
    <row r="89" spans="1:21">
      <c r="A89" s="1">
        <v>221943</v>
      </c>
      <c r="B89" s="1" t="s">
        <v>93</v>
      </c>
      <c r="C89" s="1">
        <v>101980</v>
      </c>
      <c r="D89" s="3">
        <v>764.90899999999999</v>
      </c>
      <c r="E89" s="3">
        <v>21.032</v>
      </c>
      <c r="F89" s="3">
        <v>20.989000000000001</v>
      </c>
      <c r="G89" s="3">
        <v>47.758000000000003</v>
      </c>
      <c r="H89" s="3">
        <v>47.936</v>
      </c>
      <c r="I89" s="9">
        <v>651100</v>
      </c>
      <c r="K89" s="4">
        <v>50</v>
      </c>
      <c r="M89" s="11">
        <f t="shared" si="7"/>
        <v>157.31578947368416</v>
      </c>
      <c r="O89" s="12">
        <f t="shared" si="8"/>
        <v>8.7070003333333332</v>
      </c>
      <c r="P89" s="12">
        <f t="shared" si="9"/>
        <v>61.683157894736837</v>
      </c>
      <c r="Q89" s="12">
        <f t="shared" si="10"/>
        <v>148.04920885964918</v>
      </c>
      <c r="S89" s="16">
        <f t="shared" si="11"/>
        <v>8.7636218189023225</v>
      </c>
      <c r="T89" s="16">
        <f t="shared" si="12"/>
        <v>1432804.8044694667</v>
      </c>
      <c r="U89" s="16">
        <f t="shared" si="13"/>
        <v>52.248498603291694</v>
      </c>
    </row>
    <row r="90" spans="1:21">
      <c r="A90" s="1">
        <v>221944</v>
      </c>
      <c r="B90" s="1" t="s">
        <v>94</v>
      </c>
      <c r="C90" s="1">
        <v>101981</v>
      </c>
      <c r="D90" s="3">
        <v>764.91899999999998</v>
      </c>
      <c r="E90" s="3">
        <v>20.989000000000001</v>
      </c>
      <c r="F90" s="3">
        <v>20.952000000000002</v>
      </c>
      <c r="G90" s="3">
        <v>47.741</v>
      </c>
      <c r="H90" s="3">
        <v>47.914999999999999</v>
      </c>
      <c r="I90" s="9">
        <v>645449</v>
      </c>
      <c r="K90" s="4">
        <v>51.454300000000003</v>
      </c>
      <c r="M90" s="11">
        <f t="shared" si="7"/>
        <v>160.28999999999996</v>
      </c>
      <c r="O90" s="12">
        <f t="shared" si="8"/>
        <v>8.7098336666666683</v>
      </c>
      <c r="P90" s="12">
        <f t="shared" si="9"/>
        <v>61.147799999999997</v>
      </c>
      <c r="Q90" s="12">
        <f t="shared" si="10"/>
        <v>150.71183166666671</v>
      </c>
      <c r="S90" s="16">
        <f t="shared" si="11"/>
        <v>8.7386444293700318</v>
      </c>
      <c r="T90" s="16">
        <f t="shared" si="12"/>
        <v>1417179.9103358446</v>
      </c>
      <c r="U90" s="16">
        <f t="shared" si="13"/>
        <v>57.131278020048569</v>
      </c>
    </row>
    <row r="91" spans="1:21">
      <c r="A91" s="1">
        <v>221945</v>
      </c>
      <c r="B91" s="1" t="s">
        <v>95</v>
      </c>
      <c r="C91" s="1">
        <v>101978</v>
      </c>
      <c r="D91" s="3">
        <v>764.90099999999995</v>
      </c>
      <c r="E91" s="3">
        <v>20.949000000000002</v>
      </c>
      <c r="F91" s="3">
        <v>20.911000000000001</v>
      </c>
      <c r="G91" s="3">
        <v>47.624000000000002</v>
      </c>
      <c r="H91" s="3">
        <v>47.817</v>
      </c>
      <c r="I91" s="9">
        <v>649205</v>
      </c>
      <c r="K91" s="4">
        <v>51.043599999999998</v>
      </c>
      <c r="M91" s="11">
        <f t="shared" si="7"/>
        <v>158.31315789473683</v>
      </c>
      <c r="O91" s="12">
        <f t="shared" si="8"/>
        <v>8.7293336666666672</v>
      </c>
      <c r="P91" s="12">
        <f t="shared" si="9"/>
        <v>61.50363157894737</v>
      </c>
      <c r="Q91" s="12">
        <f t="shared" si="10"/>
        <v>148.83517377192982</v>
      </c>
      <c r="S91" s="16">
        <f t="shared" si="11"/>
        <v>8.6969876428715533</v>
      </c>
      <c r="T91" s="16">
        <f t="shared" si="12"/>
        <v>1420092.6930434508</v>
      </c>
      <c r="U91" s="16">
        <f t="shared" si="13"/>
        <v>56.221033423921597</v>
      </c>
    </row>
    <row r="92" spans="1:21">
      <c r="A92" s="1">
        <v>221946</v>
      </c>
      <c r="B92" s="1" t="s">
        <v>96</v>
      </c>
      <c r="C92" s="1">
        <v>101979</v>
      </c>
      <c r="D92" s="3">
        <v>764.90300000000002</v>
      </c>
      <c r="E92" s="3">
        <v>20.913</v>
      </c>
      <c r="F92" s="3">
        <v>20.87</v>
      </c>
      <c r="G92" s="3">
        <v>47.582999999999998</v>
      </c>
      <c r="H92" s="3">
        <v>47.756</v>
      </c>
      <c r="I92" s="9">
        <v>650467</v>
      </c>
      <c r="K92" s="4">
        <v>51.321100000000001</v>
      </c>
      <c r="M92" s="11">
        <f t="shared" si="7"/>
        <v>157.64894736842103</v>
      </c>
      <c r="O92" s="12">
        <f t="shared" si="8"/>
        <v>8.7361670000000018</v>
      </c>
      <c r="P92" s="12">
        <f t="shared" si="9"/>
        <v>61.623189473684214</v>
      </c>
      <c r="Q92" s="12">
        <f t="shared" si="10"/>
        <v>148.20321763157892</v>
      </c>
      <c r="S92" s="16">
        <f t="shared" si="11"/>
        <v>8.6713340620652346</v>
      </c>
      <c r="T92" s="16">
        <f t="shared" si="12"/>
        <v>1419571.9081993084</v>
      </c>
      <c r="U92" s="16">
        <f t="shared" si="13"/>
        <v>56.383778687716074</v>
      </c>
    </row>
    <row r="93" spans="1:21">
      <c r="A93" s="1">
        <v>221947</v>
      </c>
      <c r="B93" s="1" t="s">
        <v>97</v>
      </c>
      <c r="C93" s="1">
        <v>101978</v>
      </c>
      <c r="D93" s="3">
        <v>764.90099999999995</v>
      </c>
      <c r="E93" s="3">
        <v>20.869</v>
      </c>
      <c r="F93" s="3">
        <v>20.83</v>
      </c>
      <c r="G93" s="3">
        <v>47.521999999999998</v>
      </c>
      <c r="H93" s="3">
        <v>47.726999999999997</v>
      </c>
      <c r="I93" s="9">
        <v>659439</v>
      </c>
      <c r="K93" s="4">
        <v>50.560899999999997</v>
      </c>
      <c r="M93" s="11">
        <f t="shared" si="7"/>
        <v>152.92684210526312</v>
      </c>
      <c r="O93" s="12">
        <f t="shared" si="8"/>
        <v>8.7463336666666684</v>
      </c>
      <c r="P93" s="12">
        <f t="shared" si="9"/>
        <v>62.473168421052627</v>
      </c>
      <c r="Q93" s="12">
        <f t="shared" si="10"/>
        <v>143.90248956140354</v>
      </c>
      <c r="S93" s="16">
        <f t="shared" si="11"/>
        <v>8.6380875336446969</v>
      </c>
      <c r="T93" s="16">
        <f t="shared" si="12"/>
        <v>1434852.5231576187</v>
      </c>
      <c r="U93" s="16">
        <f t="shared" si="13"/>
        <v>51.608586513244177</v>
      </c>
    </row>
    <row r="94" spans="1:21">
      <c r="A94" s="1">
        <v>221948</v>
      </c>
      <c r="B94" s="1" t="s">
        <v>98</v>
      </c>
      <c r="C94" s="1">
        <v>101977</v>
      </c>
      <c r="D94" s="3">
        <v>764.88699999999994</v>
      </c>
      <c r="E94" s="3">
        <v>20.835999999999999</v>
      </c>
      <c r="F94" s="3">
        <v>20.788</v>
      </c>
      <c r="G94" s="3">
        <v>47.424999999999997</v>
      </c>
      <c r="H94" s="3">
        <v>47.637999999999998</v>
      </c>
      <c r="I94" s="9">
        <v>656206</v>
      </c>
      <c r="K94" s="4">
        <v>51.107799999999997</v>
      </c>
      <c r="M94" s="11">
        <f t="shared" si="7"/>
        <v>154.62842105263161</v>
      </c>
      <c r="O94" s="12">
        <f t="shared" si="8"/>
        <v>8.7625003333333353</v>
      </c>
      <c r="P94" s="12">
        <f t="shared" si="9"/>
        <v>62.16688421052632</v>
      </c>
      <c r="Q94" s="12">
        <f t="shared" si="10"/>
        <v>145.35307728070171</v>
      </c>
      <c r="S94" s="16">
        <f t="shared" si="11"/>
        <v>8.6039241727567539</v>
      </c>
      <c r="T94" s="16">
        <f t="shared" si="12"/>
        <v>1423434.5672929231</v>
      </c>
      <c r="U94" s="16">
        <f t="shared" si="13"/>
        <v>55.176697720961499</v>
      </c>
    </row>
    <row r="95" spans="1:21">
      <c r="A95" s="1">
        <v>221949</v>
      </c>
      <c r="B95" s="1" t="s">
        <v>99</v>
      </c>
      <c r="C95" s="1">
        <v>101972</v>
      </c>
      <c r="D95" s="3">
        <v>764.85599999999999</v>
      </c>
      <c r="E95" s="3">
        <v>20.777999999999999</v>
      </c>
      <c r="F95" s="3">
        <v>20.75</v>
      </c>
      <c r="G95" s="3">
        <v>47.411999999999999</v>
      </c>
      <c r="H95" s="3">
        <v>47.594000000000001</v>
      </c>
      <c r="I95" s="9">
        <v>658790</v>
      </c>
      <c r="K95" s="4">
        <v>51.158799999999999</v>
      </c>
      <c r="M95" s="11">
        <f t="shared" si="7"/>
        <v>153.26842105263154</v>
      </c>
      <c r="O95" s="12">
        <f t="shared" si="8"/>
        <v>8.7646670000000011</v>
      </c>
      <c r="P95" s="12">
        <f t="shared" si="9"/>
        <v>62.411684210526317</v>
      </c>
      <c r="Q95" s="12">
        <f t="shared" si="10"/>
        <v>144.1182439473684</v>
      </c>
      <c r="S95" s="16">
        <f t="shared" si="11"/>
        <v>8.5725845293029774</v>
      </c>
      <c r="T95" s="16">
        <f t="shared" si="12"/>
        <v>1425014.726039283</v>
      </c>
      <c r="U95" s="16">
        <f t="shared" si="13"/>
        <v>54.682898112724104</v>
      </c>
    </row>
    <row r="96" spans="1:21">
      <c r="A96" s="1">
        <v>221950</v>
      </c>
      <c r="B96" s="1" t="s">
        <v>100</v>
      </c>
      <c r="C96" s="1">
        <v>101970</v>
      </c>
      <c r="D96" s="3">
        <v>764.83799999999997</v>
      </c>
      <c r="E96" s="3">
        <v>20.759</v>
      </c>
      <c r="F96" s="3">
        <v>20.709</v>
      </c>
      <c r="G96" s="3">
        <v>47.323</v>
      </c>
      <c r="H96" s="3">
        <v>47.524999999999999</v>
      </c>
      <c r="I96" s="9">
        <v>662048</v>
      </c>
      <c r="K96" s="4">
        <v>51.4377</v>
      </c>
      <c r="M96" s="11">
        <f t="shared" si="7"/>
        <v>151.55368421052634</v>
      </c>
      <c r="O96" s="12">
        <f t="shared" si="8"/>
        <v>8.7795003333333348</v>
      </c>
      <c r="P96" s="12">
        <f t="shared" si="9"/>
        <v>62.720336842105262</v>
      </c>
      <c r="Q96" s="12">
        <f t="shared" si="10"/>
        <v>142.50081412280701</v>
      </c>
      <c r="S96" s="16">
        <f t="shared" si="11"/>
        <v>8.5470347601675236</v>
      </c>
      <c r="T96" s="16">
        <f t="shared" si="12"/>
        <v>1428772.8232739484</v>
      </c>
      <c r="U96" s="16">
        <f t="shared" si="13"/>
        <v>53.50849272689112</v>
      </c>
    </row>
    <row r="97" spans="1:21">
      <c r="A97" s="1">
        <v>221951</v>
      </c>
      <c r="B97" s="1" t="s">
        <v>101</v>
      </c>
      <c r="C97" s="1">
        <v>101971</v>
      </c>
      <c r="D97" s="3">
        <v>764.84699999999998</v>
      </c>
      <c r="E97" s="3">
        <v>20.715</v>
      </c>
      <c r="F97" s="3">
        <v>20.669</v>
      </c>
      <c r="G97" s="3">
        <v>47.280999999999999</v>
      </c>
      <c r="H97" s="3">
        <v>47.463999999999999</v>
      </c>
      <c r="I97" s="9">
        <v>668662</v>
      </c>
      <c r="K97" s="4">
        <v>50.196300000000001</v>
      </c>
      <c r="M97" s="11">
        <f t="shared" si="7"/>
        <v>148.07263157894732</v>
      </c>
      <c r="O97" s="12">
        <f t="shared" si="8"/>
        <v>8.7865003333333345</v>
      </c>
      <c r="P97" s="12">
        <f t="shared" si="9"/>
        <v>63.346926315789474</v>
      </c>
      <c r="Q97" s="12">
        <f t="shared" si="10"/>
        <v>139.33286675438595</v>
      </c>
      <c r="S97" s="16">
        <f t="shared" si="11"/>
        <v>8.5176013618910833</v>
      </c>
      <c r="T97" s="16">
        <f t="shared" si="12"/>
        <v>1439228.9867880368</v>
      </c>
      <c r="U97" s="16">
        <f t="shared" si="13"/>
        <v>50.240941628738483</v>
      </c>
    </row>
    <row r="98" spans="1:21">
      <c r="A98" s="1">
        <v>221952</v>
      </c>
      <c r="B98" s="1" t="s">
        <v>102</v>
      </c>
      <c r="C98" s="1">
        <v>101978</v>
      </c>
      <c r="D98" s="3">
        <v>764.89800000000002</v>
      </c>
      <c r="E98" s="3">
        <v>20.670999999999999</v>
      </c>
      <c r="F98" s="3">
        <v>20.637</v>
      </c>
      <c r="G98" s="3">
        <v>47.177</v>
      </c>
      <c r="H98" s="3">
        <v>47.384999999999998</v>
      </c>
      <c r="I98" s="9">
        <v>666001</v>
      </c>
      <c r="K98" s="4">
        <v>50.694899999999997</v>
      </c>
      <c r="M98" s="11">
        <f t="shared" si="7"/>
        <v>149.47315789473686</v>
      </c>
      <c r="O98" s="12">
        <f t="shared" si="8"/>
        <v>8.8038336666666677</v>
      </c>
      <c r="P98" s="12">
        <f t="shared" si="9"/>
        <v>63.094831578947378</v>
      </c>
      <c r="Q98" s="12">
        <f t="shared" si="10"/>
        <v>140.5066737719298</v>
      </c>
      <c r="S98" s="16">
        <f t="shared" si="11"/>
        <v>8.4771145272715334</v>
      </c>
      <c r="T98" s="16">
        <f t="shared" si="12"/>
        <v>1428287.537603569</v>
      </c>
      <c r="U98" s="16">
        <f t="shared" si="13"/>
        <v>53.660144498884677</v>
      </c>
    </row>
    <row r="99" spans="1:21">
      <c r="A99" s="1">
        <v>221953</v>
      </c>
      <c r="B99" s="1" t="s">
        <v>103</v>
      </c>
      <c r="C99" s="1">
        <v>101979</v>
      </c>
      <c r="D99" s="3">
        <v>764.90899999999999</v>
      </c>
      <c r="E99" s="3">
        <v>20.646000000000001</v>
      </c>
      <c r="F99" s="3">
        <v>20.6</v>
      </c>
      <c r="G99" s="3">
        <v>47.131</v>
      </c>
      <c r="H99" s="3">
        <v>47.302999999999997</v>
      </c>
      <c r="I99" s="9">
        <v>666001</v>
      </c>
      <c r="K99" s="4">
        <v>51.628500000000003</v>
      </c>
      <c r="M99" s="11">
        <f t="shared" si="7"/>
        <v>149.47315789473686</v>
      </c>
      <c r="O99" s="12">
        <f t="shared" si="8"/>
        <v>8.8115003333333348</v>
      </c>
      <c r="P99" s="12">
        <f t="shared" si="9"/>
        <v>63.094831578947378</v>
      </c>
      <c r="Q99" s="12">
        <f t="shared" si="10"/>
        <v>140.46834043859647</v>
      </c>
      <c r="S99" s="16">
        <f t="shared" si="11"/>
        <v>8.4565236767571506</v>
      </c>
      <c r="T99" s="16">
        <f t="shared" si="12"/>
        <v>1425643.1196809558</v>
      </c>
      <c r="U99" s="16">
        <f t="shared" si="13"/>
        <v>54.486525099701339</v>
      </c>
    </row>
    <row r="100" spans="1:21">
      <c r="A100" s="1">
        <v>221954</v>
      </c>
      <c r="B100" s="1" t="s">
        <v>104</v>
      </c>
      <c r="C100" s="1">
        <v>101980</v>
      </c>
      <c r="D100" s="3">
        <v>764.91499999999996</v>
      </c>
      <c r="E100" s="3">
        <v>20.608000000000001</v>
      </c>
      <c r="F100" s="3">
        <v>20.559000000000001</v>
      </c>
      <c r="G100" s="3">
        <v>47.04</v>
      </c>
      <c r="H100" s="3">
        <v>47.225000000000001</v>
      </c>
      <c r="I100" s="9">
        <v>674049</v>
      </c>
      <c r="K100" s="4">
        <v>50.046500000000002</v>
      </c>
      <c r="M100" s="11">
        <f t="shared" si="7"/>
        <v>145.23736842105262</v>
      </c>
      <c r="O100" s="12">
        <f t="shared" si="8"/>
        <v>8.8266670000000023</v>
      </c>
      <c r="P100" s="12">
        <f t="shared" si="9"/>
        <v>63.857273684210526</v>
      </c>
      <c r="Q100" s="12">
        <f t="shared" si="10"/>
        <v>136.58029657894735</v>
      </c>
      <c r="S100" s="16">
        <f t="shared" si="11"/>
        <v>8.4215274311808432</v>
      </c>
      <c r="T100" s="16">
        <f t="shared" si="12"/>
        <v>1438333.2794294362</v>
      </c>
      <c r="U100" s="16">
        <f t="shared" si="13"/>
        <v>50.520850178301203</v>
      </c>
    </row>
    <row r="101" spans="1:21">
      <c r="A101" s="1">
        <v>221955</v>
      </c>
      <c r="B101" s="1" t="s">
        <v>105</v>
      </c>
      <c r="C101" s="1">
        <v>101983</v>
      </c>
      <c r="D101" s="3">
        <v>764.93799999999999</v>
      </c>
      <c r="E101" s="3">
        <v>20.562999999999999</v>
      </c>
      <c r="F101" s="3">
        <v>20.521999999999998</v>
      </c>
      <c r="G101" s="3">
        <v>46.972999999999999</v>
      </c>
      <c r="H101" s="3">
        <v>47.152000000000001</v>
      </c>
      <c r="I101" s="9">
        <v>670001</v>
      </c>
      <c r="K101" s="4">
        <v>51.725200000000001</v>
      </c>
      <c r="M101" s="11">
        <f t="shared" si="7"/>
        <v>147.36789473684206</v>
      </c>
      <c r="O101" s="12">
        <f t="shared" si="8"/>
        <v>8.8378336666666684</v>
      </c>
      <c r="P101" s="12">
        <f t="shared" si="9"/>
        <v>63.473778947368423</v>
      </c>
      <c r="Q101" s="12">
        <f t="shared" si="10"/>
        <v>138.44193692982458</v>
      </c>
      <c r="S101" s="16">
        <f t="shared" si="11"/>
        <v>8.387502737895332</v>
      </c>
      <c r="T101" s="16">
        <f t="shared" si="12"/>
        <v>1425324.0228796855</v>
      </c>
      <c r="U101" s="16">
        <f t="shared" si="13"/>
        <v>54.586242850098301</v>
      </c>
    </row>
    <row r="102" spans="1:21">
      <c r="A102" s="1">
        <v>221956</v>
      </c>
      <c r="B102" s="1" t="s">
        <v>106</v>
      </c>
      <c r="C102" s="1">
        <v>101983</v>
      </c>
      <c r="D102" s="3">
        <v>764.93799999999999</v>
      </c>
      <c r="E102" s="3">
        <v>20.526</v>
      </c>
      <c r="F102" s="3">
        <v>20.484999999999999</v>
      </c>
      <c r="G102" s="3">
        <v>46.924999999999997</v>
      </c>
      <c r="H102" s="3">
        <v>47.103000000000002</v>
      </c>
      <c r="I102" s="9">
        <v>676775</v>
      </c>
      <c r="K102" s="4">
        <v>51.094200000000001</v>
      </c>
      <c r="M102" s="11">
        <f t="shared" si="7"/>
        <v>143.80263157894734</v>
      </c>
      <c r="O102" s="12">
        <f t="shared" si="8"/>
        <v>8.8458336666666675</v>
      </c>
      <c r="P102" s="12">
        <f t="shared" si="9"/>
        <v>64.115526315789467</v>
      </c>
      <c r="Q102" s="12">
        <f t="shared" si="10"/>
        <v>135.19320008771933</v>
      </c>
      <c r="S102" s="16">
        <f t="shared" si="11"/>
        <v>8.3608744312666055</v>
      </c>
      <c r="T102" s="16">
        <f t="shared" si="12"/>
        <v>1436288.4040093981</v>
      </c>
      <c r="U102" s="16">
        <f t="shared" si="13"/>
        <v>51.159873747063102</v>
      </c>
    </row>
    <row r="103" spans="1:21">
      <c r="A103" s="1">
        <v>221957</v>
      </c>
      <c r="B103" s="1" t="s">
        <v>107</v>
      </c>
      <c r="C103" s="1">
        <v>101986</v>
      </c>
      <c r="D103" s="3">
        <v>764.95799999999997</v>
      </c>
      <c r="E103" s="3">
        <v>20.478000000000002</v>
      </c>
      <c r="F103" s="3">
        <v>20.446000000000002</v>
      </c>
      <c r="G103" s="3">
        <v>46.875999999999998</v>
      </c>
      <c r="H103" s="3">
        <v>47.069000000000003</v>
      </c>
      <c r="I103" s="9">
        <v>676775</v>
      </c>
      <c r="K103" s="4">
        <v>51.709699999999998</v>
      </c>
      <c r="M103" s="11">
        <f t="shared" si="7"/>
        <v>143.80263157894734</v>
      </c>
      <c r="O103" s="12">
        <f t="shared" si="8"/>
        <v>8.8540003333333352</v>
      </c>
      <c r="P103" s="12">
        <f t="shared" si="9"/>
        <v>64.115526315789467</v>
      </c>
      <c r="Q103" s="12">
        <f t="shared" si="10"/>
        <v>135.15236675438601</v>
      </c>
      <c r="S103" s="16">
        <f t="shared" si="11"/>
        <v>8.3287926285358154</v>
      </c>
      <c r="T103" s="16">
        <f t="shared" si="12"/>
        <v>1432147.3004077035</v>
      </c>
      <c r="U103" s="16">
        <f t="shared" si="13"/>
        <v>52.45396862259264</v>
      </c>
    </row>
    <row r="104" spans="1:21">
      <c r="A104" s="1">
        <v>221958</v>
      </c>
      <c r="B104" s="1" t="s">
        <v>108</v>
      </c>
      <c r="C104" s="1">
        <v>101986</v>
      </c>
      <c r="D104" s="3">
        <v>764.95699999999999</v>
      </c>
      <c r="E104" s="3">
        <v>20.46</v>
      </c>
      <c r="F104" s="3">
        <v>20.416</v>
      </c>
      <c r="G104" s="3">
        <v>46.831000000000003</v>
      </c>
      <c r="H104" s="3">
        <v>46.982999999999997</v>
      </c>
      <c r="I104" s="9">
        <v>680906</v>
      </c>
      <c r="K104" s="4">
        <v>50.442100000000003</v>
      </c>
      <c r="M104" s="11">
        <f t="shared" si="7"/>
        <v>141.62842105263155</v>
      </c>
      <c r="O104" s="12">
        <f t="shared" si="8"/>
        <v>8.8615003333333338</v>
      </c>
      <c r="P104" s="12">
        <f t="shared" si="9"/>
        <v>64.506884210526323</v>
      </c>
      <c r="Q104" s="12">
        <f t="shared" si="10"/>
        <v>133.15807728070169</v>
      </c>
      <c r="S104" s="16">
        <f t="shared" si="11"/>
        <v>8.3120634320023452</v>
      </c>
      <c r="T104" s="16">
        <f t="shared" si="12"/>
        <v>1438721.2442225604</v>
      </c>
      <c r="U104" s="16">
        <f t="shared" si="13"/>
        <v>50.399611180449881</v>
      </c>
    </row>
    <row r="105" spans="1:21">
      <c r="A105" s="1">
        <v>221959</v>
      </c>
      <c r="B105" s="1" t="s">
        <v>109</v>
      </c>
      <c r="C105" s="1">
        <v>101991</v>
      </c>
      <c r="D105" s="3">
        <v>764.99300000000005</v>
      </c>
      <c r="E105" s="3">
        <v>20.422000000000001</v>
      </c>
      <c r="F105" s="3">
        <v>20.381</v>
      </c>
      <c r="G105" s="3">
        <v>46.74</v>
      </c>
      <c r="H105" s="3">
        <v>46.957999999999998</v>
      </c>
      <c r="I105" s="9">
        <v>683688</v>
      </c>
      <c r="K105" s="4">
        <v>50.7547</v>
      </c>
      <c r="M105" s="11">
        <f t="shared" si="7"/>
        <v>140.1642105263158</v>
      </c>
      <c r="O105" s="12">
        <f t="shared" si="8"/>
        <v>8.8766670000000012</v>
      </c>
      <c r="P105" s="12">
        <f t="shared" si="9"/>
        <v>64.770442105263157</v>
      </c>
      <c r="Q105" s="12">
        <f t="shared" si="10"/>
        <v>131.76445447368422</v>
      </c>
      <c r="S105" s="16">
        <f t="shared" si="11"/>
        <v>8.2775357616956651</v>
      </c>
      <c r="T105" s="16">
        <f t="shared" si="12"/>
        <v>1440117.363616891</v>
      </c>
      <c r="U105" s="16">
        <f t="shared" si="13"/>
        <v>49.963323869721592</v>
      </c>
    </row>
    <row r="106" spans="1:21">
      <c r="A106" s="1">
        <v>221960</v>
      </c>
      <c r="B106" s="1" t="s">
        <v>110</v>
      </c>
      <c r="C106" s="1">
        <v>101990</v>
      </c>
      <c r="D106" s="3">
        <v>764.99</v>
      </c>
      <c r="E106" s="3">
        <v>20.376000000000001</v>
      </c>
      <c r="F106" s="3">
        <v>20.347000000000001</v>
      </c>
      <c r="G106" s="3">
        <v>46.734999999999999</v>
      </c>
      <c r="H106" s="3">
        <v>46.942</v>
      </c>
      <c r="I106" s="9">
        <v>676092</v>
      </c>
      <c r="K106" s="4">
        <v>52.034799999999997</v>
      </c>
      <c r="M106" s="11">
        <f t="shared" si="7"/>
        <v>144.16210526315786</v>
      </c>
      <c r="O106" s="12">
        <f t="shared" si="8"/>
        <v>8.8775003333333355</v>
      </c>
      <c r="P106" s="12">
        <f t="shared" si="9"/>
        <v>64.050821052631576</v>
      </c>
      <c r="Q106" s="12">
        <f t="shared" si="10"/>
        <v>135.35839307017545</v>
      </c>
      <c r="S106" s="16">
        <f t="shared" si="11"/>
        <v>8.2544551595521156</v>
      </c>
      <c r="T106" s="16">
        <f t="shared" si="12"/>
        <v>1421161.9999938589</v>
      </c>
      <c r="U106" s="16">
        <f t="shared" si="13"/>
        <v>55.886875001919122</v>
      </c>
    </row>
    <row r="107" spans="1:21">
      <c r="A107" s="1">
        <v>221961</v>
      </c>
      <c r="B107" s="1" t="s">
        <v>111</v>
      </c>
      <c r="C107" s="1">
        <v>101990</v>
      </c>
      <c r="D107" s="3">
        <v>764.99099999999999</v>
      </c>
      <c r="E107" s="3">
        <v>20.356000000000002</v>
      </c>
      <c r="F107" s="3">
        <v>20.312000000000001</v>
      </c>
      <c r="G107" s="3">
        <v>46.646999999999998</v>
      </c>
      <c r="H107" s="3">
        <v>46.823</v>
      </c>
      <c r="I107" s="9">
        <v>685088</v>
      </c>
      <c r="K107" s="4">
        <v>52.150700000000001</v>
      </c>
      <c r="M107" s="11">
        <f t="shared" si="7"/>
        <v>139.42736842105262</v>
      </c>
      <c r="O107" s="12">
        <f t="shared" si="8"/>
        <v>8.8921670000000006</v>
      </c>
      <c r="P107" s="12">
        <f t="shared" si="9"/>
        <v>64.90307368421054</v>
      </c>
      <c r="Q107" s="12">
        <f t="shared" si="10"/>
        <v>131.0237965789473</v>
      </c>
      <c r="S107" s="16">
        <f t="shared" si="11"/>
        <v>8.2292965540203422</v>
      </c>
      <c r="T107" s="16">
        <f t="shared" si="12"/>
        <v>1436814.7839983483</v>
      </c>
      <c r="U107" s="16">
        <f t="shared" si="13"/>
        <v>50.99538000051615</v>
      </c>
    </row>
    <row r="108" spans="1:21">
      <c r="A108" s="1">
        <v>221962</v>
      </c>
      <c r="B108" s="1" t="s">
        <v>112</v>
      </c>
      <c r="C108" s="1">
        <v>101987</v>
      </c>
      <c r="D108" s="3">
        <v>764.96799999999996</v>
      </c>
      <c r="E108" s="3">
        <v>20.312999999999999</v>
      </c>
      <c r="F108" s="3">
        <v>20.273</v>
      </c>
      <c r="G108" s="3">
        <v>46.616999999999997</v>
      </c>
      <c r="H108" s="3">
        <v>46.777000000000001</v>
      </c>
      <c r="I108" s="9">
        <v>686493</v>
      </c>
      <c r="K108" s="4">
        <v>51.321899999999999</v>
      </c>
      <c r="M108" s="11">
        <f t="shared" si="7"/>
        <v>138.68789473684211</v>
      </c>
      <c r="O108" s="12">
        <f t="shared" si="8"/>
        <v>8.8971670000000014</v>
      </c>
      <c r="P108" s="12">
        <f t="shared" si="9"/>
        <v>65.036178947368413</v>
      </c>
      <c r="Q108" s="12">
        <f t="shared" si="10"/>
        <v>130.33327026315794</v>
      </c>
      <c r="S108" s="16">
        <f t="shared" si="11"/>
        <v>8.2033762285696046</v>
      </c>
      <c r="T108" s="16">
        <f t="shared" si="12"/>
        <v>1436406.6458441752</v>
      </c>
      <c r="U108" s="16">
        <f t="shared" si="13"/>
        <v>51.122923173695199</v>
      </c>
    </row>
    <row r="109" spans="1:21">
      <c r="A109" s="1">
        <v>221963</v>
      </c>
      <c r="B109" s="1" t="s">
        <v>113</v>
      </c>
      <c r="C109" s="1">
        <v>101986</v>
      </c>
      <c r="D109" s="3">
        <v>764.95899999999995</v>
      </c>
      <c r="E109" s="3">
        <v>20.28</v>
      </c>
      <c r="F109" s="3">
        <v>20.236000000000001</v>
      </c>
      <c r="G109" s="3">
        <v>46.594999999999999</v>
      </c>
      <c r="H109" s="3">
        <v>46.735999999999997</v>
      </c>
      <c r="I109" s="9">
        <v>689321</v>
      </c>
      <c r="K109" s="4">
        <v>51.249200000000002</v>
      </c>
      <c r="M109" s="11">
        <f t="shared" si="7"/>
        <v>137.19947368421055</v>
      </c>
      <c r="O109" s="12">
        <f t="shared" si="8"/>
        <v>8.9008336666666672</v>
      </c>
      <c r="P109" s="12">
        <f t="shared" si="9"/>
        <v>65.304094736842117</v>
      </c>
      <c r="Q109" s="12">
        <f t="shared" si="10"/>
        <v>128.97535798245605</v>
      </c>
      <c r="S109" s="16">
        <f t="shared" si="11"/>
        <v>8.1837120007171045</v>
      </c>
      <c r="T109" s="16">
        <f t="shared" si="12"/>
        <v>1439773.5671656625</v>
      </c>
      <c r="U109" s="16">
        <f t="shared" si="13"/>
        <v>50.070760260730481</v>
      </c>
    </row>
    <row r="110" spans="1:21">
      <c r="A110" s="1">
        <v>221964</v>
      </c>
      <c r="B110" s="1" t="s">
        <v>114</v>
      </c>
      <c r="C110" s="1">
        <v>101990</v>
      </c>
      <c r="D110" s="3">
        <v>764.98699999999997</v>
      </c>
      <c r="E110" s="3">
        <v>20.251000000000001</v>
      </c>
      <c r="F110" s="3">
        <v>20.204999999999998</v>
      </c>
      <c r="G110" s="3">
        <v>46.45</v>
      </c>
      <c r="H110" s="3">
        <v>46.628999999999998</v>
      </c>
      <c r="I110" s="9">
        <v>695047</v>
      </c>
      <c r="K110" s="4">
        <v>50.3048</v>
      </c>
      <c r="M110" s="11">
        <f t="shared" si="7"/>
        <v>134.18578947368422</v>
      </c>
      <c r="O110" s="12">
        <f t="shared" si="8"/>
        <v>8.925000333333335</v>
      </c>
      <c r="P110" s="12">
        <f t="shared" si="9"/>
        <v>65.846557894736847</v>
      </c>
      <c r="Q110" s="12">
        <f t="shared" si="10"/>
        <v>126.14220885964912</v>
      </c>
      <c r="S110" s="16">
        <f t="shared" si="11"/>
        <v>8.1444312814470798</v>
      </c>
      <c r="T110" s="16">
        <f t="shared" si="12"/>
        <v>1446610.1697677043</v>
      </c>
      <c r="U110" s="16">
        <f t="shared" si="13"/>
        <v>47.934321947592423</v>
      </c>
    </row>
    <row r="111" spans="1:21">
      <c r="A111" s="1">
        <v>221965</v>
      </c>
      <c r="B111" s="1" t="s">
        <v>115</v>
      </c>
      <c r="C111" s="1">
        <v>101985</v>
      </c>
      <c r="D111" s="3">
        <v>764.94899999999996</v>
      </c>
      <c r="E111" s="3">
        <v>20.212</v>
      </c>
      <c r="F111" s="3">
        <v>20.166</v>
      </c>
      <c r="G111" s="3">
        <v>46.402000000000001</v>
      </c>
      <c r="H111" s="3">
        <v>46.588999999999999</v>
      </c>
      <c r="I111" s="9">
        <v>695770</v>
      </c>
      <c r="K111" s="4">
        <v>50.9086</v>
      </c>
      <c r="M111" s="11">
        <f t="shared" si="7"/>
        <v>133.80526315789479</v>
      </c>
      <c r="O111" s="12">
        <f t="shared" si="8"/>
        <v>8.9330003333333341</v>
      </c>
      <c r="P111" s="12">
        <f t="shared" si="9"/>
        <v>65.915052631578959</v>
      </c>
      <c r="Q111" s="12">
        <f t="shared" si="10"/>
        <v>125.75973517543851</v>
      </c>
      <c r="S111" s="16">
        <f t="shared" si="11"/>
        <v>8.1174892096761671</v>
      </c>
      <c r="T111" s="16">
        <f t="shared" si="12"/>
        <v>1444607.8430501856</v>
      </c>
      <c r="U111" s="16">
        <f t="shared" si="13"/>
        <v>48.560049046816971</v>
      </c>
    </row>
    <row r="112" spans="1:21">
      <c r="A112" s="1">
        <v>221966</v>
      </c>
      <c r="B112" s="1" t="s">
        <v>116</v>
      </c>
      <c r="C112" s="1">
        <v>101983</v>
      </c>
      <c r="D112" s="3">
        <v>764.93700000000001</v>
      </c>
      <c r="E112" s="3">
        <v>20.181999999999999</v>
      </c>
      <c r="F112" s="3">
        <v>20.128</v>
      </c>
      <c r="G112" s="3">
        <v>46.281999999999996</v>
      </c>
      <c r="H112" s="3">
        <v>46.470999999999997</v>
      </c>
      <c r="I112" s="9">
        <v>694326</v>
      </c>
      <c r="K112" s="4">
        <v>51.140999999999998</v>
      </c>
      <c r="M112" s="11">
        <f t="shared" si="7"/>
        <v>134.56526315789472</v>
      </c>
      <c r="O112" s="12">
        <f t="shared" si="8"/>
        <v>8.9530003333333354</v>
      </c>
      <c r="P112" s="12">
        <f t="shared" si="9"/>
        <v>65.778252631578951</v>
      </c>
      <c r="Q112" s="12">
        <f t="shared" si="10"/>
        <v>126.34373517543857</v>
      </c>
      <c r="S112" s="16">
        <f t="shared" si="11"/>
        <v>8.0823076023856384</v>
      </c>
      <c r="T112" s="16">
        <f t="shared" si="12"/>
        <v>1437052.2919198454</v>
      </c>
      <c r="U112" s="16">
        <f t="shared" si="13"/>
        <v>50.921158775048298</v>
      </c>
    </row>
    <row r="113" spans="1:21">
      <c r="A113" s="1">
        <v>221967</v>
      </c>
      <c r="B113" s="1" t="s">
        <v>117</v>
      </c>
      <c r="C113" s="1">
        <v>101983</v>
      </c>
      <c r="D113" s="3">
        <v>764.93899999999996</v>
      </c>
      <c r="E113" s="3">
        <v>20.140999999999998</v>
      </c>
      <c r="F113" s="3">
        <v>20.096</v>
      </c>
      <c r="G113" s="3">
        <v>46.326000000000001</v>
      </c>
      <c r="H113" s="3">
        <v>46.457999999999998</v>
      </c>
      <c r="I113" s="9">
        <v>690744</v>
      </c>
      <c r="K113" s="4">
        <v>51.9315</v>
      </c>
      <c r="M113" s="11">
        <f t="shared" si="7"/>
        <v>136.45052631578949</v>
      </c>
      <c r="O113" s="12">
        <f t="shared" si="8"/>
        <v>8.945667000000002</v>
      </c>
      <c r="P113" s="12">
        <f t="shared" si="9"/>
        <v>65.438905263157892</v>
      </c>
      <c r="Q113" s="12">
        <f t="shared" si="10"/>
        <v>128.07713868421052</v>
      </c>
      <c r="S113" s="16">
        <f t="shared" si="11"/>
        <v>8.0706161899657083</v>
      </c>
      <c r="T113" s="16">
        <f t="shared" si="12"/>
        <v>1428135.0834114202</v>
      </c>
      <c r="U113" s="16">
        <f t="shared" si="13"/>
        <v>53.707786433931176</v>
      </c>
    </row>
    <row r="114" spans="1:21">
      <c r="A114" s="1">
        <v>221968</v>
      </c>
      <c r="B114" s="1" t="s">
        <v>118</v>
      </c>
      <c r="C114" s="1">
        <v>101978</v>
      </c>
      <c r="D114" s="3">
        <v>764.899</v>
      </c>
      <c r="E114" s="3">
        <v>20.103999999999999</v>
      </c>
      <c r="F114" s="3">
        <v>20.059000000000001</v>
      </c>
      <c r="G114" s="3">
        <v>46.15</v>
      </c>
      <c r="H114" s="3">
        <v>46.383000000000003</v>
      </c>
      <c r="I114" s="9">
        <v>695047</v>
      </c>
      <c r="K114" s="4">
        <v>51.201900000000002</v>
      </c>
      <c r="M114" s="11">
        <f t="shared" si="7"/>
        <v>134.18578947368422</v>
      </c>
      <c r="O114" s="12">
        <f t="shared" si="8"/>
        <v>8.9750003333333339</v>
      </c>
      <c r="P114" s="12">
        <f t="shared" si="9"/>
        <v>65.846557894736847</v>
      </c>
      <c r="Q114" s="12">
        <f t="shared" si="10"/>
        <v>125.89220885964906</v>
      </c>
      <c r="S114" s="16">
        <f t="shared" si="11"/>
        <v>8.0225704732960565</v>
      </c>
      <c r="T114" s="16">
        <f t="shared" si="12"/>
        <v>1430831.1980603752</v>
      </c>
      <c r="U114" s="16">
        <f t="shared" si="13"/>
        <v>52.865250606132804</v>
      </c>
    </row>
    <row r="115" spans="1:21">
      <c r="A115" s="1">
        <v>221969</v>
      </c>
      <c r="B115" s="1" t="s">
        <v>119</v>
      </c>
      <c r="C115" s="1">
        <v>101979</v>
      </c>
      <c r="D115" s="3">
        <v>764.90200000000004</v>
      </c>
      <c r="E115" s="3">
        <v>20.052</v>
      </c>
      <c r="F115" s="3">
        <v>20.023</v>
      </c>
      <c r="G115" s="3">
        <v>46.192999999999998</v>
      </c>
      <c r="H115" s="3">
        <v>46.363</v>
      </c>
      <c r="I115" s="9">
        <v>695770</v>
      </c>
      <c r="K115" s="4">
        <v>52.036299999999997</v>
      </c>
      <c r="M115" s="11">
        <f t="shared" si="7"/>
        <v>133.80526315789479</v>
      </c>
      <c r="O115" s="12">
        <f t="shared" si="8"/>
        <v>8.9678336666666674</v>
      </c>
      <c r="P115" s="12">
        <f t="shared" si="9"/>
        <v>65.915052631578959</v>
      </c>
      <c r="Q115" s="12">
        <f t="shared" si="10"/>
        <v>125.58556850877189</v>
      </c>
      <c r="S115" s="16">
        <f t="shared" si="11"/>
        <v>8.0056460242124441</v>
      </c>
      <c r="T115" s="16">
        <f t="shared" si="12"/>
        <v>1430139.5245783604</v>
      </c>
      <c r="U115" s="16">
        <f t="shared" si="13"/>
        <v>53.081398569262376</v>
      </c>
    </row>
    <row r="116" spans="1:21">
      <c r="A116" s="1">
        <v>221970</v>
      </c>
      <c r="B116" s="1" t="s">
        <v>120</v>
      </c>
      <c r="C116" s="1">
        <v>101983</v>
      </c>
      <c r="D116" s="3">
        <v>764.93499999999995</v>
      </c>
      <c r="E116" s="3">
        <v>20.027999999999999</v>
      </c>
      <c r="F116" s="3">
        <v>19.988</v>
      </c>
      <c r="G116" s="3">
        <v>46.073999999999998</v>
      </c>
      <c r="H116" s="3">
        <v>46.283999999999999</v>
      </c>
      <c r="I116" s="9">
        <v>697219</v>
      </c>
      <c r="K116" s="4">
        <v>52.038899999999998</v>
      </c>
      <c r="M116" s="11">
        <f t="shared" si="7"/>
        <v>133.04263157894735</v>
      </c>
      <c r="O116" s="12">
        <f t="shared" si="8"/>
        <v>8.9876670000000018</v>
      </c>
      <c r="P116" s="12">
        <f t="shared" si="9"/>
        <v>66.052326315789472</v>
      </c>
      <c r="Q116" s="12">
        <f t="shared" si="10"/>
        <v>124.80003342105263</v>
      </c>
      <c r="S116" s="16">
        <f t="shared" si="11"/>
        <v>7.9738116506030723</v>
      </c>
      <c r="T116" s="16">
        <f t="shared" si="12"/>
        <v>1429017.7708166109</v>
      </c>
      <c r="U116" s="16">
        <f t="shared" si="13"/>
        <v>53.431946619809082</v>
      </c>
    </row>
    <row r="117" spans="1:21">
      <c r="A117" s="1">
        <v>221971</v>
      </c>
      <c r="B117" s="1" t="s">
        <v>121</v>
      </c>
      <c r="C117" s="1">
        <v>101983</v>
      </c>
      <c r="D117" s="3">
        <v>764.93200000000002</v>
      </c>
      <c r="E117" s="3">
        <v>20.033999999999999</v>
      </c>
      <c r="F117" s="3">
        <v>19.972000000000001</v>
      </c>
      <c r="G117" s="3">
        <v>45.817</v>
      </c>
      <c r="H117" s="3">
        <v>46.064999999999998</v>
      </c>
      <c r="I117" s="9">
        <v>706790</v>
      </c>
      <c r="K117" s="4">
        <v>50.471299999999999</v>
      </c>
      <c r="M117" s="11">
        <f t="shared" si="7"/>
        <v>128.00526315789472</v>
      </c>
      <c r="O117" s="12">
        <f t="shared" si="8"/>
        <v>9.0305003333333342</v>
      </c>
      <c r="P117" s="12">
        <f t="shared" si="9"/>
        <v>66.959052631578956</v>
      </c>
      <c r="Q117" s="12">
        <f t="shared" si="10"/>
        <v>120.05223517543854</v>
      </c>
      <c r="S117" s="16">
        <f t="shared" si="11"/>
        <v>7.9321196191874028</v>
      </c>
      <c r="T117" s="16">
        <f t="shared" si="12"/>
        <v>1443208.9601206547</v>
      </c>
      <c r="U117" s="16">
        <f t="shared" si="13"/>
        <v>48.997199962295383</v>
      </c>
    </row>
    <row r="118" spans="1:21">
      <c r="A118" s="1">
        <v>221972</v>
      </c>
      <c r="B118" s="1" t="s">
        <v>122</v>
      </c>
      <c r="C118" s="1">
        <v>101986</v>
      </c>
      <c r="D118" s="3">
        <v>764.95899999999995</v>
      </c>
      <c r="E118" s="3">
        <v>20.056000000000001</v>
      </c>
      <c r="F118" s="3">
        <v>19.981000000000002</v>
      </c>
      <c r="G118" s="3">
        <v>45.581000000000003</v>
      </c>
      <c r="H118" s="3">
        <v>45.798999999999999</v>
      </c>
      <c r="I118" s="9">
        <v>710542</v>
      </c>
      <c r="K118" s="4">
        <v>50.766500000000001</v>
      </c>
      <c r="M118" s="11">
        <f t="shared" si="7"/>
        <v>126.03052631578947</v>
      </c>
      <c r="O118" s="12">
        <f t="shared" si="8"/>
        <v>9.0698336666666677</v>
      </c>
      <c r="P118" s="12">
        <f t="shared" si="9"/>
        <v>67.314505263157898</v>
      </c>
      <c r="Q118" s="12">
        <f t="shared" si="10"/>
        <v>118.07830535087717</v>
      </c>
      <c r="S118" s="16">
        <f t="shared" si="11"/>
        <v>7.9014308970669305</v>
      </c>
      <c r="T118" s="16">
        <f t="shared" si="12"/>
        <v>1446868.4927694863</v>
      </c>
      <c r="U118" s="16">
        <f t="shared" si="13"/>
        <v>47.853596009535522</v>
      </c>
    </row>
    <row r="119" spans="1:21">
      <c r="A119" s="1">
        <v>221973</v>
      </c>
      <c r="B119" s="1" t="s">
        <v>123</v>
      </c>
      <c r="C119" s="1">
        <v>101985</v>
      </c>
      <c r="D119" s="3">
        <v>764.94899999999996</v>
      </c>
      <c r="E119" s="3">
        <v>20.119</v>
      </c>
      <c r="F119" s="3">
        <v>20.024000000000001</v>
      </c>
      <c r="G119" s="3">
        <v>45.973999999999997</v>
      </c>
      <c r="H119" s="3">
        <v>46.043999999999997</v>
      </c>
      <c r="I119" s="9">
        <v>706790</v>
      </c>
      <c r="K119" s="4">
        <v>51.792400000000001</v>
      </c>
      <c r="M119" s="11">
        <f t="shared" si="7"/>
        <v>128.00526315789472</v>
      </c>
      <c r="O119" s="12">
        <f t="shared" si="8"/>
        <v>9.0043336666666676</v>
      </c>
      <c r="P119" s="12">
        <f t="shared" si="9"/>
        <v>66.959052631578956</v>
      </c>
      <c r="Q119" s="12">
        <f t="shared" si="10"/>
        <v>120.18306850877188</v>
      </c>
      <c r="S119" s="16">
        <f t="shared" si="11"/>
        <v>7.9989920201817855</v>
      </c>
      <c r="T119" s="16">
        <f t="shared" si="12"/>
        <v>1451921.127328852</v>
      </c>
      <c r="U119" s="16">
        <f t="shared" si="13"/>
        <v>46.274647709733756</v>
      </c>
    </row>
    <row r="120" spans="1:21">
      <c r="A120" s="1">
        <v>221974</v>
      </c>
      <c r="B120" s="1" t="s">
        <v>124</v>
      </c>
      <c r="C120" s="1">
        <v>101990</v>
      </c>
      <c r="D120" s="3">
        <v>764.98800000000006</v>
      </c>
      <c r="E120" s="3">
        <v>20.21</v>
      </c>
      <c r="F120" s="3">
        <v>20.105</v>
      </c>
      <c r="G120" s="3">
        <v>46.218000000000004</v>
      </c>
      <c r="H120" s="3">
        <v>46.314999999999998</v>
      </c>
      <c r="I120" s="9">
        <v>700870</v>
      </c>
      <c r="K120" s="4">
        <v>52.162500000000001</v>
      </c>
      <c r="M120" s="11">
        <f t="shared" si="7"/>
        <v>131.12105263157895</v>
      </c>
      <c r="O120" s="12">
        <f t="shared" si="8"/>
        <v>8.9636670000000009</v>
      </c>
      <c r="P120" s="12">
        <f t="shared" si="9"/>
        <v>66.398210526315793</v>
      </c>
      <c r="Q120" s="12">
        <f t="shared" si="10"/>
        <v>123.19061236842103</v>
      </c>
      <c r="S120" s="16">
        <f t="shared" si="11"/>
        <v>8.0843552582403433</v>
      </c>
      <c r="T120" s="16">
        <f t="shared" si="12"/>
        <v>1450863.8167443257</v>
      </c>
      <c r="U120" s="16">
        <f t="shared" si="13"/>
        <v>46.605057267398195</v>
      </c>
    </row>
    <row r="121" spans="1:21">
      <c r="A121" s="1">
        <v>221975</v>
      </c>
      <c r="B121" s="1" t="s">
        <v>125</v>
      </c>
      <c r="C121" s="1">
        <v>101991</v>
      </c>
      <c r="D121" s="3">
        <v>764.99699999999996</v>
      </c>
      <c r="E121" s="3">
        <v>20.344000000000001</v>
      </c>
      <c r="F121" s="3">
        <v>20.228999999999999</v>
      </c>
      <c r="G121" s="3">
        <v>46.51</v>
      </c>
      <c r="H121" s="3">
        <v>46.636000000000003</v>
      </c>
      <c r="I121" s="9">
        <v>687904</v>
      </c>
      <c r="K121" s="4">
        <v>53.901400000000002</v>
      </c>
      <c r="M121" s="11">
        <f t="shared" si="7"/>
        <v>137.94526315789471</v>
      </c>
      <c r="O121" s="12">
        <f t="shared" si="8"/>
        <v>8.9150003333333352</v>
      </c>
      <c r="P121" s="12">
        <f t="shared" si="9"/>
        <v>65.169852631578948</v>
      </c>
      <c r="Q121" s="12">
        <f t="shared" si="10"/>
        <v>129.57573517543858</v>
      </c>
      <c r="S121" s="16">
        <f t="shared" si="11"/>
        <v>8.1993796102041028</v>
      </c>
      <c r="T121" s="16">
        <f t="shared" si="12"/>
        <v>1438841.3609300943</v>
      </c>
      <c r="U121" s="16">
        <f t="shared" si="13"/>
        <v>50.362074709345563</v>
      </c>
    </row>
    <row r="122" spans="1:21">
      <c r="A122" s="1">
        <v>221976</v>
      </c>
      <c r="B122" s="1" t="s">
        <v>126</v>
      </c>
      <c r="C122" s="1">
        <v>101993</v>
      </c>
      <c r="D122" s="3">
        <v>765.00699999999995</v>
      </c>
      <c r="E122" s="3">
        <v>20.513000000000002</v>
      </c>
      <c r="F122" s="3">
        <v>20.387</v>
      </c>
      <c r="G122" s="3">
        <v>46.387999999999998</v>
      </c>
      <c r="H122" s="3">
        <v>46.555999999999997</v>
      </c>
      <c r="I122" s="9">
        <v>683688</v>
      </c>
      <c r="K122" s="4">
        <v>54.293999999999997</v>
      </c>
      <c r="M122" s="11">
        <f t="shared" si="7"/>
        <v>140.1642105263158</v>
      </c>
      <c r="O122" s="12">
        <f t="shared" si="8"/>
        <v>8.9353336666666685</v>
      </c>
      <c r="P122" s="12">
        <f t="shared" si="9"/>
        <v>64.770442105263157</v>
      </c>
      <c r="Q122" s="12">
        <f t="shared" si="10"/>
        <v>131.47112114035087</v>
      </c>
      <c r="S122" s="16">
        <f t="shared" si="11"/>
        <v>8.2589303311877078</v>
      </c>
      <c r="T122" s="16">
        <f t="shared" si="12"/>
        <v>1437707.9211541365</v>
      </c>
      <c r="U122" s="16">
        <f t="shared" si="13"/>
        <v>50.716274639332312</v>
      </c>
    </row>
    <row r="123" spans="1:21">
      <c r="A123" s="1">
        <v>221977</v>
      </c>
      <c r="B123" s="1" t="s">
        <v>127</v>
      </c>
      <c r="C123" s="1">
        <v>101993</v>
      </c>
      <c r="D123" s="3">
        <v>765.01199999999994</v>
      </c>
      <c r="E123" s="3">
        <v>20.681999999999999</v>
      </c>
      <c r="F123" s="3">
        <v>20.550999999999998</v>
      </c>
      <c r="G123" s="3">
        <v>46.628999999999998</v>
      </c>
      <c r="H123" s="3">
        <v>46.73</v>
      </c>
      <c r="I123" s="9">
        <v>672694</v>
      </c>
      <c r="K123" s="4">
        <v>55.140999999999998</v>
      </c>
      <c r="M123" s="11">
        <f t="shared" si="7"/>
        <v>145.95052631578949</v>
      </c>
      <c r="O123" s="12">
        <f t="shared" si="8"/>
        <v>8.8951670000000007</v>
      </c>
      <c r="P123" s="12">
        <f t="shared" si="9"/>
        <v>63.728905263157898</v>
      </c>
      <c r="Q123" s="12">
        <f t="shared" si="10"/>
        <v>136.87963868421051</v>
      </c>
      <c r="S123" s="16">
        <f t="shared" si="11"/>
        <v>8.3840160193145525</v>
      </c>
      <c r="T123" s="16">
        <f t="shared" si="12"/>
        <v>1430603.9653072366</v>
      </c>
      <c r="U123" s="16">
        <f t="shared" si="13"/>
        <v>52.936260841488547</v>
      </c>
    </row>
    <row r="124" spans="1:21">
      <c r="A124" s="1">
        <v>221978</v>
      </c>
      <c r="B124" s="1" t="s">
        <v>128</v>
      </c>
      <c r="C124" s="1">
        <v>101994</v>
      </c>
      <c r="D124" s="3">
        <v>765.01499999999999</v>
      </c>
      <c r="E124" s="3">
        <v>20.841000000000001</v>
      </c>
      <c r="F124" s="3">
        <v>20.721</v>
      </c>
      <c r="G124" s="3">
        <v>46.542999999999999</v>
      </c>
      <c r="H124" s="3">
        <v>46.701000000000001</v>
      </c>
      <c r="I124" s="9">
        <v>667329</v>
      </c>
      <c r="K124" s="4">
        <v>55.292999999999999</v>
      </c>
      <c r="M124" s="11">
        <f t="shared" si="7"/>
        <v>148.77421052631581</v>
      </c>
      <c r="O124" s="12">
        <f t="shared" si="8"/>
        <v>8.9095003333333356</v>
      </c>
      <c r="P124" s="12">
        <f t="shared" si="9"/>
        <v>63.22064210526316</v>
      </c>
      <c r="Q124" s="12">
        <f t="shared" si="10"/>
        <v>139.34928780701753</v>
      </c>
      <c r="S124" s="16">
        <f t="shared" si="11"/>
        <v>8.446366710367764</v>
      </c>
      <c r="T124" s="16">
        <f t="shared" si="12"/>
        <v>1427180.618451372</v>
      </c>
      <c r="U124" s="16">
        <f t="shared" si="13"/>
        <v>54.006056733946252</v>
      </c>
    </row>
    <row r="125" spans="1:21">
      <c r="A125" s="1">
        <v>221979</v>
      </c>
      <c r="B125" s="1" t="s">
        <v>129</v>
      </c>
      <c r="C125" s="1">
        <v>102000</v>
      </c>
      <c r="D125" s="3">
        <v>765.06299999999999</v>
      </c>
      <c r="E125" s="3">
        <v>20.994</v>
      </c>
      <c r="F125" s="3">
        <v>20.872</v>
      </c>
      <c r="G125" s="3">
        <v>46.395000000000003</v>
      </c>
      <c r="H125" s="3">
        <v>46.563000000000002</v>
      </c>
      <c r="I125" s="9">
        <v>664018</v>
      </c>
      <c r="K125" s="4">
        <v>55.256500000000003</v>
      </c>
      <c r="M125" s="11">
        <f t="shared" si="7"/>
        <v>150.51684210526315</v>
      </c>
      <c r="O125" s="12">
        <f t="shared" si="8"/>
        <v>8.9341670000000004</v>
      </c>
      <c r="P125" s="12">
        <f t="shared" si="9"/>
        <v>62.906968421052632</v>
      </c>
      <c r="Q125" s="12">
        <f t="shared" si="10"/>
        <v>140.79432289473687</v>
      </c>
      <c r="S125" s="16">
        <f t="shared" si="11"/>
        <v>8.4947364702247299</v>
      </c>
      <c r="T125" s="16">
        <f t="shared" si="12"/>
        <v>1426295.1253907308</v>
      </c>
      <c r="U125" s="16">
        <f t="shared" si="13"/>
        <v>54.282773315396582</v>
      </c>
    </row>
    <row r="126" spans="1:21">
      <c r="A126" s="1">
        <v>221980</v>
      </c>
      <c r="B126" s="1" t="s">
        <v>130</v>
      </c>
      <c r="C126" s="1">
        <v>102004</v>
      </c>
      <c r="D126" s="3">
        <v>765.09400000000005</v>
      </c>
      <c r="E126" s="3">
        <v>21.141999999999999</v>
      </c>
      <c r="F126" s="3">
        <v>21.018999999999998</v>
      </c>
      <c r="G126" s="3">
        <v>46.314</v>
      </c>
      <c r="H126" s="3">
        <v>46.412999999999997</v>
      </c>
      <c r="I126" s="9">
        <v>661394</v>
      </c>
      <c r="K126" s="4">
        <v>55.067500000000003</v>
      </c>
      <c r="M126" s="11">
        <f t="shared" si="7"/>
        <v>151.89789473684215</v>
      </c>
      <c r="O126" s="12">
        <f t="shared" si="8"/>
        <v>8.9476670000000009</v>
      </c>
      <c r="P126" s="12">
        <f t="shared" si="9"/>
        <v>62.658378947368419</v>
      </c>
      <c r="Q126" s="12">
        <f t="shared" si="10"/>
        <v>141.96977026315793</v>
      </c>
      <c r="S126" s="16">
        <f t="shared" si="11"/>
        <v>8.5531001928227912</v>
      </c>
      <c r="T126" s="16">
        <f t="shared" si="12"/>
        <v>1428140.8124472934</v>
      </c>
      <c r="U126" s="16">
        <f t="shared" si="13"/>
        <v>53.705996110220838</v>
      </c>
    </row>
    <row r="127" spans="1:21">
      <c r="A127" s="1">
        <v>221981</v>
      </c>
      <c r="B127" s="1" t="s">
        <v>131</v>
      </c>
      <c r="C127" s="1">
        <v>102002</v>
      </c>
      <c r="D127" s="3">
        <v>765.077</v>
      </c>
      <c r="E127" s="3">
        <v>21.268999999999998</v>
      </c>
      <c r="F127" s="3">
        <v>21.155999999999999</v>
      </c>
      <c r="G127" s="3">
        <v>46.113999999999997</v>
      </c>
      <c r="H127" s="3">
        <v>46.284999999999997</v>
      </c>
      <c r="I127" s="9">
        <v>659439</v>
      </c>
      <c r="K127" s="4">
        <v>55.607799999999997</v>
      </c>
      <c r="M127" s="11">
        <f t="shared" si="7"/>
        <v>152.92684210526312</v>
      </c>
      <c r="O127" s="12">
        <f t="shared" si="8"/>
        <v>8.9810003333333341</v>
      </c>
      <c r="P127" s="12">
        <f t="shared" si="9"/>
        <v>62.473168421052627</v>
      </c>
      <c r="Q127" s="12">
        <f t="shared" si="10"/>
        <v>142.7291562280702</v>
      </c>
      <c r="S127" s="16">
        <f t="shared" si="11"/>
        <v>8.5791359440398143</v>
      </c>
      <c r="T127" s="16">
        <f t="shared" si="12"/>
        <v>1427259.8675908085</v>
      </c>
      <c r="U127" s="16">
        <f t="shared" si="13"/>
        <v>53.98129137787231</v>
      </c>
    </row>
    <row r="128" spans="1:21">
      <c r="A128" s="1">
        <v>221982</v>
      </c>
      <c r="B128" s="1" t="s">
        <v>132</v>
      </c>
      <c r="C128" s="1">
        <v>102001</v>
      </c>
      <c r="D128" s="3">
        <v>765.06700000000001</v>
      </c>
      <c r="E128" s="3">
        <v>21.353999999999999</v>
      </c>
      <c r="F128" s="3">
        <v>21.263000000000002</v>
      </c>
      <c r="G128" s="3">
        <v>45.81</v>
      </c>
      <c r="H128" s="3">
        <v>46.042000000000002</v>
      </c>
      <c r="I128" s="9">
        <v>662704</v>
      </c>
      <c r="K128" s="4">
        <v>54.016500000000001</v>
      </c>
      <c r="M128" s="11">
        <f t="shared" si="7"/>
        <v>151.20842105263159</v>
      </c>
      <c r="O128" s="12">
        <f t="shared" si="8"/>
        <v>9.0316670000000006</v>
      </c>
      <c r="P128" s="12">
        <f t="shared" si="9"/>
        <v>62.782484210526313</v>
      </c>
      <c r="Q128" s="12">
        <f t="shared" si="10"/>
        <v>140.92924394736841</v>
      </c>
      <c r="S128" s="16">
        <f t="shared" si="11"/>
        <v>8.5646706167026334</v>
      </c>
      <c r="T128" s="16">
        <f t="shared" si="12"/>
        <v>1432460.3803253761</v>
      </c>
      <c r="U128" s="16">
        <f t="shared" si="13"/>
        <v>52.356131148320003</v>
      </c>
    </row>
    <row r="129" spans="1:21">
      <c r="A129" s="1">
        <v>221983</v>
      </c>
      <c r="B129" s="1" t="s">
        <v>133</v>
      </c>
      <c r="C129" s="1">
        <v>102002</v>
      </c>
      <c r="D129" s="3">
        <v>765.07899999999995</v>
      </c>
      <c r="E129" s="3">
        <v>21.411000000000001</v>
      </c>
      <c r="F129" s="3">
        <v>21.332999999999998</v>
      </c>
      <c r="G129" s="3">
        <v>45.511000000000003</v>
      </c>
      <c r="H129" s="3">
        <v>45.731999999999999</v>
      </c>
      <c r="I129" s="9">
        <v>663360</v>
      </c>
      <c r="K129" s="4">
        <v>54.6</v>
      </c>
      <c r="M129" s="11">
        <f t="shared" si="7"/>
        <v>150.86315789473684</v>
      </c>
      <c r="O129" s="12">
        <f t="shared" si="8"/>
        <v>9.0815003333333344</v>
      </c>
      <c r="P129" s="12">
        <f t="shared" si="9"/>
        <v>62.844631578947372</v>
      </c>
      <c r="Q129" s="12">
        <f t="shared" si="10"/>
        <v>140.36934043859645</v>
      </c>
      <c r="S129" s="16">
        <f t="shared" si="11"/>
        <v>8.536911148956662</v>
      </c>
      <c r="T129" s="16">
        <f t="shared" si="12"/>
        <v>1430300.4880079448</v>
      </c>
      <c r="U129" s="16">
        <f t="shared" si="13"/>
        <v>53.031097497517294</v>
      </c>
    </row>
    <row r="130" spans="1:21">
      <c r="A130" s="1">
        <v>221984</v>
      </c>
      <c r="B130" s="1" t="s">
        <v>134</v>
      </c>
      <c r="C130" s="1">
        <v>101997</v>
      </c>
      <c r="D130" s="3">
        <v>765.03800000000001</v>
      </c>
      <c r="E130" s="3">
        <v>21.437000000000001</v>
      </c>
      <c r="F130" s="3">
        <v>21.373000000000001</v>
      </c>
      <c r="G130" s="3">
        <v>45.213999999999999</v>
      </c>
      <c r="H130" s="3">
        <v>45.427999999999997</v>
      </c>
      <c r="I130" s="9">
        <v>667329</v>
      </c>
      <c r="K130" s="4">
        <v>52.996499999999997</v>
      </c>
      <c r="M130" s="11">
        <f t="shared" si="7"/>
        <v>148.77421052631581</v>
      </c>
      <c r="O130" s="12">
        <f t="shared" si="8"/>
        <v>9.1310003333333345</v>
      </c>
      <c r="P130" s="12">
        <f t="shared" si="9"/>
        <v>63.22064210526316</v>
      </c>
      <c r="Q130" s="12">
        <f t="shared" si="10"/>
        <v>138.24178780701749</v>
      </c>
      <c r="S130" s="16">
        <f t="shared" si="11"/>
        <v>8.4939795525836939</v>
      </c>
      <c r="T130" s="16">
        <f t="shared" si="12"/>
        <v>1433309.4318370905</v>
      </c>
      <c r="U130" s="16">
        <f t="shared" si="13"/>
        <v>52.090802550909189</v>
      </c>
    </row>
    <row r="131" spans="1:21">
      <c r="A131" s="1">
        <v>221985</v>
      </c>
      <c r="B131" s="1" t="s">
        <v>135</v>
      </c>
      <c r="C131" s="1">
        <v>101996</v>
      </c>
      <c r="D131" s="3">
        <v>765.03099999999995</v>
      </c>
      <c r="E131" s="3">
        <v>21.439</v>
      </c>
      <c r="F131" s="3">
        <v>21.387</v>
      </c>
      <c r="G131" s="3">
        <v>44.951999999999998</v>
      </c>
      <c r="H131" s="3">
        <v>45.182000000000002</v>
      </c>
      <c r="I131" s="9">
        <v>671345</v>
      </c>
      <c r="K131" s="4">
        <v>52.049199999999999</v>
      </c>
      <c r="M131" s="11">
        <f t="shared" si="7"/>
        <v>146.66052631578947</v>
      </c>
      <c r="O131" s="12">
        <f t="shared" si="8"/>
        <v>9.1746670000000012</v>
      </c>
      <c r="P131" s="12">
        <f t="shared" si="9"/>
        <v>63.601105263157898</v>
      </c>
      <c r="Q131" s="12">
        <f t="shared" si="10"/>
        <v>136.12113868421048</v>
      </c>
      <c r="S131" s="16">
        <f t="shared" si="11"/>
        <v>8.4457378028205099</v>
      </c>
      <c r="T131" s="16">
        <f t="shared" si="12"/>
        <v>1435688.1568606752</v>
      </c>
      <c r="U131" s="16">
        <f t="shared" si="13"/>
        <v>51.347450981039003</v>
      </c>
    </row>
    <row r="132" spans="1:21">
      <c r="A132" s="1">
        <v>221986</v>
      </c>
      <c r="B132" s="1" t="s">
        <v>136</v>
      </c>
      <c r="C132" s="1">
        <v>101995</v>
      </c>
      <c r="D132" s="3">
        <v>765.02300000000002</v>
      </c>
      <c r="E132" s="3">
        <v>21.442</v>
      </c>
      <c r="F132" s="3">
        <v>21.382999999999999</v>
      </c>
      <c r="G132" s="3">
        <v>44.762999999999998</v>
      </c>
      <c r="H132" s="3">
        <v>44.962000000000003</v>
      </c>
      <c r="I132" s="9">
        <v>678147</v>
      </c>
      <c r="K132" s="4">
        <v>50.773499999999999</v>
      </c>
      <c r="M132" s="11">
        <f t="shared" si="7"/>
        <v>143.08052631578948</v>
      </c>
      <c r="O132" s="12">
        <f t="shared" si="8"/>
        <v>9.2061670000000007</v>
      </c>
      <c r="P132" s="12">
        <f t="shared" si="9"/>
        <v>64.245505263157895</v>
      </c>
      <c r="Q132" s="12">
        <f t="shared" si="10"/>
        <v>132.74163868421056</v>
      </c>
      <c r="S132" s="16">
        <f t="shared" si="11"/>
        <v>8.4116888707571391</v>
      </c>
      <c r="T132" s="16">
        <f t="shared" si="12"/>
        <v>1445797.1031992368</v>
      </c>
      <c r="U132" s="16">
        <f t="shared" si="13"/>
        <v>48.188405250238475</v>
      </c>
    </row>
    <row r="133" spans="1:21">
      <c r="A133" s="1">
        <v>221987</v>
      </c>
      <c r="B133" s="1" t="s">
        <v>137</v>
      </c>
      <c r="C133" s="1">
        <v>101991</v>
      </c>
      <c r="D133" s="3">
        <v>764.99300000000005</v>
      </c>
      <c r="E133" s="3">
        <v>21.417999999999999</v>
      </c>
      <c r="F133" s="3">
        <v>21.367000000000001</v>
      </c>
      <c r="G133" s="3">
        <v>44.534999999999997</v>
      </c>
      <c r="H133" s="3">
        <v>44.731000000000002</v>
      </c>
      <c r="I133" s="9">
        <v>683688</v>
      </c>
      <c r="K133" s="4">
        <v>50.125799999999998</v>
      </c>
      <c r="M133" s="11">
        <f t="shared" si="7"/>
        <v>140.1642105263158</v>
      </c>
      <c r="O133" s="12">
        <f t="shared" si="8"/>
        <v>9.2441670000000009</v>
      </c>
      <c r="P133" s="12">
        <f t="shared" si="9"/>
        <v>64.770442105263157</v>
      </c>
      <c r="Q133" s="12">
        <f t="shared" si="10"/>
        <v>129.92695447368419</v>
      </c>
      <c r="S133" s="16">
        <f t="shared" si="11"/>
        <v>8.3572212965286443</v>
      </c>
      <c r="T133" s="16">
        <f t="shared" si="12"/>
        <v>1450482.5742823384</v>
      </c>
      <c r="U133" s="16">
        <f t="shared" si="13"/>
        <v>46.724195536769287</v>
      </c>
    </row>
    <row r="134" spans="1:21">
      <c r="A134" s="1">
        <v>221988</v>
      </c>
      <c r="B134" s="1" t="s">
        <v>138</v>
      </c>
      <c r="C134" s="1">
        <v>101993</v>
      </c>
      <c r="D134" s="3">
        <v>765.00699999999995</v>
      </c>
      <c r="E134" s="3">
        <v>21.387</v>
      </c>
      <c r="F134" s="3">
        <v>21.341000000000001</v>
      </c>
      <c r="G134" s="3">
        <v>44.232999999999997</v>
      </c>
      <c r="H134" s="3">
        <v>44.472000000000001</v>
      </c>
      <c r="I134" s="9">
        <v>691457</v>
      </c>
      <c r="K134" s="4">
        <v>50</v>
      </c>
      <c r="M134" s="11">
        <f t="shared" ref="M134:M197" si="14">((I134 - $I$1) / ($I$2 - $I$1) * ($M$2 - $M$1) + $M$1)*$M$3</f>
        <v>136.07526315789477</v>
      </c>
      <c r="O134" s="12">
        <f t="shared" ref="O134:O197" si="15">((1.6666667 * $O$3) - ($O$3 / (100 - 40) * G134)) * 100</f>
        <v>9.2945003333333354</v>
      </c>
      <c r="P134" s="12">
        <f t="shared" ref="P134:P197" si="16">((1-$O$3) / ($P$2 - $P$3) * I134 - ($P$3 * ((1-$O$3) / ($P$2 - $P$3)))) * 100</f>
        <v>65.506452631578952</v>
      </c>
      <c r="Q134" s="12">
        <f t="shared" ref="Q134:Q197" si="17">(100 - (O134 + P134)) * 5</f>
        <v>125.99523517543858</v>
      </c>
      <c r="S134" s="16">
        <f t="shared" ref="S134:S197" si="18" xml:space="preserve"> 6.112 * EXP((17.67 * E134)/(E134 + 243.5)) * G134 * 2.1674 / (273.15 + E134)</f>
        <v>8.2856591319562742</v>
      </c>
      <c r="T134" s="16">
        <f t="shared" ref="T134:T197" si="19" xml:space="preserve"> I134 * EXP($T$3 * S134)</f>
        <v>1457547.1788201439</v>
      </c>
      <c r="U134" s="16">
        <f t="shared" ref="U134:U197" si="20">(T134 - $T$1) / ($T$2 - $T$1) * ($U$2 - $U$1) + $U$1</f>
        <v>44.516506618705023</v>
      </c>
    </row>
    <row r="135" spans="1:21">
      <c r="A135" s="1">
        <v>221989</v>
      </c>
      <c r="B135" s="1" t="s">
        <v>139</v>
      </c>
      <c r="C135" s="1">
        <v>101998</v>
      </c>
      <c r="D135" s="3">
        <v>765.04700000000003</v>
      </c>
      <c r="E135" s="3">
        <v>21.35</v>
      </c>
      <c r="F135" s="3">
        <v>21.306999999999999</v>
      </c>
      <c r="G135" s="3">
        <v>44.198999999999998</v>
      </c>
      <c r="H135" s="3">
        <v>44.387</v>
      </c>
      <c r="I135" s="9">
        <v>691457</v>
      </c>
      <c r="K135" s="4">
        <v>50.444699999999997</v>
      </c>
      <c r="M135" s="11">
        <f t="shared" si="14"/>
        <v>136.07526315789477</v>
      </c>
      <c r="O135" s="12">
        <f t="shared" si="15"/>
        <v>9.3001670000000001</v>
      </c>
      <c r="P135" s="12">
        <f t="shared" si="16"/>
        <v>65.506452631578952</v>
      </c>
      <c r="Q135" s="12">
        <f t="shared" si="17"/>
        <v>125.96690184210523</v>
      </c>
      <c r="S135" s="16">
        <f t="shared" si="18"/>
        <v>8.2615618964102051</v>
      </c>
      <c r="T135" s="16">
        <f t="shared" si="19"/>
        <v>1454389.5469249003</v>
      </c>
      <c r="U135" s="16">
        <f t="shared" si="20"/>
        <v>45.503266585968674</v>
      </c>
    </row>
    <row r="136" spans="1:21">
      <c r="A136" s="1">
        <v>221990</v>
      </c>
      <c r="B136" s="1" t="s">
        <v>140</v>
      </c>
      <c r="C136" s="1">
        <v>101998</v>
      </c>
      <c r="D136" s="3">
        <v>765.04399999999998</v>
      </c>
      <c r="E136" s="3">
        <v>21.297999999999998</v>
      </c>
      <c r="F136" s="3">
        <v>21.268999999999998</v>
      </c>
      <c r="G136" s="3">
        <v>44.040999999999997</v>
      </c>
      <c r="H136" s="3">
        <v>44.243000000000002</v>
      </c>
      <c r="I136" s="9">
        <v>695770</v>
      </c>
      <c r="K136" s="4">
        <v>50.4255</v>
      </c>
      <c r="M136" s="11">
        <f t="shared" si="14"/>
        <v>133.80526315789479</v>
      </c>
      <c r="O136" s="12">
        <f t="shared" si="15"/>
        <v>9.3265003333333354</v>
      </c>
      <c r="P136" s="12">
        <f t="shared" si="16"/>
        <v>65.915052631578959</v>
      </c>
      <c r="Q136" s="12">
        <f t="shared" si="17"/>
        <v>123.79223517543849</v>
      </c>
      <c r="S136" s="16">
        <f t="shared" si="18"/>
        <v>8.2072577564414395</v>
      </c>
      <c r="T136" s="16">
        <f t="shared" si="19"/>
        <v>1456326.3484067407</v>
      </c>
      <c r="U136" s="16">
        <f t="shared" si="20"/>
        <v>44.898016122893523</v>
      </c>
    </row>
    <row r="137" spans="1:21">
      <c r="A137" s="1">
        <v>221991</v>
      </c>
      <c r="B137" s="1" t="s">
        <v>141</v>
      </c>
      <c r="C137" s="1">
        <v>101997</v>
      </c>
      <c r="D137" s="3">
        <v>765.04</v>
      </c>
      <c r="E137" s="3">
        <v>21.251000000000001</v>
      </c>
      <c r="F137" s="3">
        <v>21.224</v>
      </c>
      <c r="G137" s="3">
        <v>43.823</v>
      </c>
      <c r="H137" s="3">
        <v>44.02</v>
      </c>
      <c r="I137" s="9">
        <v>700870</v>
      </c>
      <c r="K137" s="4">
        <v>50.994199999999999</v>
      </c>
      <c r="M137" s="11">
        <f t="shared" si="14"/>
        <v>131.12105263157895</v>
      </c>
      <c r="O137" s="12">
        <f t="shared" si="15"/>
        <v>9.3628336666666669</v>
      </c>
      <c r="P137" s="12">
        <f t="shared" si="16"/>
        <v>66.398210526315793</v>
      </c>
      <c r="Q137" s="12">
        <f t="shared" si="17"/>
        <v>121.19477903508766</v>
      </c>
      <c r="S137" s="16">
        <f t="shared" si="18"/>
        <v>8.1444091185513852</v>
      </c>
      <c r="T137" s="16">
        <f t="shared" si="19"/>
        <v>1458726.7441328387</v>
      </c>
      <c r="U137" s="16">
        <f t="shared" si="20"/>
        <v>44.147892458487945</v>
      </c>
    </row>
    <row r="138" spans="1:21">
      <c r="A138" s="1">
        <v>221992</v>
      </c>
      <c r="B138" s="1" t="s">
        <v>142</v>
      </c>
      <c r="C138" s="1">
        <v>102004</v>
      </c>
      <c r="D138" s="3">
        <v>765.09100000000001</v>
      </c>
      <c r="E138" s="3">
        <v>21.225000000000001</v>
      </c>
      <c r="F138" s="3">
        <v>21.181999999999999</v>
      </c>
      <c r="G138" s="3">
        <v>43.735999999999997</v>
      </c>
      <c r="H138" s="3">
        <v>43.933</v>
      </c>
      <c r="I138" s="9">
        <v>707538</v>
      </c>
      <c r="K138" s="4">
        <v>50.521099999999997</v>
      </c>
      <c r="M138" s="11">
        <f t="shared" si="14"/>
        <v>127.6115789473684</v>
      </c>
      <c r="O138" s="12">
        <f t="shared" si="15"/>
        <v>9.3773336666666687</v>
      </c>
      <c r="P138" s="12">
        <f t="shared" si="16"/>
        <v>67.029915789473677</v>
      </c>
      <c r="Q138" s="12">
        <f t="shared" si="17"/>
        <v>117.96375271929826</v>
      </c>
      <c r="S138" s="16">
        <f t="shared" si="18"/>
        <v>8.1159935016997409</v>
      </c>
      <c r="T138" s="16">
        <f t="shared" si="19"/>
        <v>1468843.6733743988</v>
      </c>
      <c r="U138" s="16">
        <f t="shared" si="20"/>
        <v>40.986352070500402</v>
      </c>
    </row>
    <row r="139" spans="1:21">
      <c r="A139" s="1">
        <v>221993</v>
      </c>
      <c r="B139" s="1" t="s">
        <v>143</v>
      </c>
      <c r="C139" s="1">
        <v>102007</v>
      </c>
      <c r="D139" s="3">
        <v>765.11900000000003</v>
      </c>
      <c r="E139" s="3">
        <v>21.175000000000001</v>
      </c>
      <c r="F139" s="3">
        <v>21.132999999999999</v>
      </c>
      <c r="G139" s="3">
        <v>43.627000000000002</v>
      </c>
      <c r="H139" s="3">
        <v>43.837000000000003</v>
      </c>
      <c r="I139" s="9">
        <v>709789</v>
      </c>
      <c r="K139" s="4">
        <v>50.380800000000001</v>
      </c>
      <c r="M139" s="11">
        <f t="shared" si="14"/>
        <v>126.42684210526318</v>
      </c>
      <c r="O139" s="12">
        <f t="shared" si="15"/>
        <v>9.3955003333333345</v>
      </c>
      <c r="P139" s="12">
        <f t="shared" si="16"/>
        <v>67.24316842105263</v>
      </c>
      <c r="Q139" s="12">
        <f t="shared" si="17"/>
        <v>116.8066562280702</v>
      </c>
      <c r="S139" s="16">
        <f t="shared" si="18"/>
        <v>8.0723184323245007</v>
      </c>
      <c r="T139" s="16">
        <f t="shared" si="19"/>
        <v>1467736.0663250128</v>
      </c>
      <c r="U139" s="16">
        <f t="shared" si="20"/>
        <v>41.332479273433478</v>
      </c>
    </row>
    <row r="140" spans="1:21">
      <c r="A140" s="1">
        <v>221994</v>
      </c>
      <c r="B140" s="1" t="s">
        <v>144</v>
      </c>
      <c r="C140" s="1">
        <v>102008</v>
      </c>
      <c r="D140" s="3">
        <v>765.12400000000002</v>
      </c>
      <c r="E140" s="3">
        <v>21.129000000000001</v>
      </c>
      <c r="F140" s="3">
        <v>21.085000000000001</v>
      </c>
      <c r="G140" s="3">
        <v>43.555</v>
      </c>
      <c r="H140" s="3">
        <v>43.737000000000002</v>
      </c>
      <c r="I140" s="9">
        <v>715097</v>
      </c>
      <c r="K140" s="4">
        <v>50.3307</v>
      </c>
      <c r="M140" s="11">
        <f t="shared" si="14"/>
        <v>123.63315789473683</v>
      </c>
      <c r="O140" s="12">
        <f t="shared" si="15"/>
        <v>9.4075003333333349</v>
      </c>
      <c r="P140" s="12">
        <f t="shared" si="16"/>
        <v>67.746031578947381</v>
      </c>
      <c r="Q140" s="12">
        <f t="shared" si="17"/>
        <v>114.23234043859644</v>
      </c>
      <c r="S140" s="16">
        <f t="shared" si="18"/>
        <v>8.0375113815921466</v>
      </c>
      <c r="T140" s="16">
        <f t="shared" si="19"/>
        <v>1474087.1888267484</v>
      </c>
      <c r="U140" s="16">
        <f t="shared" si="20"/>
        <v>39.347753491641129</v>
      </c>
    </row>
    <row r="141" spans="1:21">
      <c r="A141" s="1">
        <v>221995</v>
      </c>
      <c r="B141" s="1" t="s">
        <v>145</v>
      </c>
      <c r="C141" s="1">
        <v>102010</v>
      </c>
      <c r="D141" s="3">
        <v>765.13400000000001</v>
      </c>
      <c r="E141" s="3">
        <v>21.09</v>
      </c>
      <c r="F141" s="3">
        <v>21.042999999999999</v>
      </c>
      <c r="G141" s="3">
        <v>43.46</v>
      </c>
      <c r="H141" s="3">
        <v>43.661999999999999</v>
      </c>
      <c r="I141" s="9">
        <v>720485</v>
      </c>
      <c r="K141" s="4">
        <v>50</v>
      </c>
      <c r="M141" s="11">
        <f t="shared" si="14"/>
        <v>120.79736842105268</v>
      </c>
      <c r="O141" s="12">
        <f t="shared" si="15"/>
        <v>9.4233336666666681</v>
      </c>
      <c r="P141" s="12">
        <f t="shared" si="16"/>
        <v>68.256473684210533</v>
      </c>
      <c r="Q141" s="12">
        <f t="shared" si="17"/>
        <v>111.60096324561401</v>
      </c>
      <c r="S141" s="16">
        <f t="shared" si="18"/>
        <v>8.0018434308907338</v>
      </c>
      <c r="T141" s="16">
        <f t="shared" si="19"/>
        <v>1480433.9083807371</v>
      </c>
      <c r="U141" s="16">
        <f t="shared" si="20"/>
        <v>37.364403631019684</v>
      </c>
    </row>
    <row r="142" spans="1:21">
      <c r="A142" s="1">
        <v>221996</v>
      </c>
      <c r="B142" s="1" t="s">
        <v>146</v>
      </c>
      <c r="C142" s="1">
        <v>102012</v>
      </c>
      <c r="D142" s="3">
        <v>765.15300000000002</v>
      </c>
      <c r="E142" s="3">
        <v>21.169</v>
      </c>
      <c r="F142" s="3">
        <v>21.036999999999999</v>
      </c>
      <c r="G142" s="3">
        <v>42.914000000000001</v>
      </c>
      <c r="H142" s="3">
        <v>43.084000000000003</v>
      </c>
      <c r="I142" s="9">
        <v>717396</v>
      </c>
      <c r="K142" s="4">
        <v>52.8386</v>
      </c>
      <c r="M142" s="11">
        <f t="shared" si="14"/>
        <v>122.42315789473685</v>
      </c>
      <c r="O142" s="12">
        <f t="shared" si="15"/>
        <v>9.5143336666666674</v>
      </c>
      <c r="P142" s="12">
        <f t="shared" si="16"/>
        <v>67.963831578947364</v>
      </c>
      <c r="Q142" s="12">
        <f t="shared" si="17"/>
        <v>112.60917377192982</v>
      </c>
      <c r="S142" s="16">
        <f t="shared" si="18"/>
        <v>7.9376278974427041</v>
      </c>
      <c r="T142" s="16">
        <f t="shared" si="19"/>
        <v>1465591.9483713065</v>
      </c>
      <c r="U142" s="16">
        <f t="shared" si="20"/>
        <v>42.002516133966708</v>
      </c>
    </row>
    <row r="143" spans="1:21">
      <c r="A143" s="1">
        <v>221997</v>
      </c>
      <c r="B143" s="1" t="s">
        <v>147</v>
      </c>
      <c r="C143" s="1">
        <v>102013</v>
      </c>
      <c r="D143" s="3">
        <v>765.16200000000003</v>
      </c>
      <c r="E143" s="3">
        <v>21.192</v>
      </c>
      <c r="F143" s="3">
        <v>21.140999999999998</v>
      </c>
      <c r="G143" s="3">
        <v>42.73</v>
      </c>
      <c r="H143" s="3">
        <v>42.978000000000002</v>
      </c>
      <c r="I143" s="9">
        <v>712054</v>
      </c>
      <c r="K143" s="4">
        <v>54.836100000000002</v>
      </c>
      <c r="M143" s="11">
        <f t="shared" si="14"/>
        <v>125.23473684210529</v>
      </c>
      <c r="O143" s="12">
        <f t="shared" si="15"/>
        <v>9.545000333333336</v>
      </c>
      <c r="P143" s="12">
        <f t="shared" si="16"/>
        <v>67.457747368421053</v>
      </c>
      <c r="Q143" s="12">
        <f t="shared" si="17"/>
        <v>114.98626149122806</v>
      </c>
      <c r="S143" s="16">
        <f t="shared" si="18"/>
        <v>7.9141482164532242</v>
      </c>
      <c r="T143" s="16">
        <f t="shared" si="19"/>
        <v>1451607.860979008</v>
      </c>
      <c r="U143" s="16">
        <f t="shared" si="20"/>
        <v>46.37254344406</v>
      </c>
    </row>
    <row r="144" spans="1:21">
      <c r="A144" s="1">
        <v>221998</v>
      </c>
      <c r="B144" s="1" t="s">
        <v>148</v>
      </c>
      <c r="C144" s="1">
        <v>102019</v>
      </c>
      <c r="D144" s="3">
        <v>765.20299999999997</v>
      </c>
      <c r="E144" s="3">
        <v>21.12</v>
      </c>
      <c r="F144" s="3">
        <v>21.094000000000001</v>
      </c>
      <c r="G144" s="3">
        <v>42.534999999999997</v>
      </c>
      <c r="H144" s="3">
        <v>42.7</v>
      </c>
      <c r="I144" s="9">
        <v>720485</v>
      </c>
      <c r="K144" s="4">
        <v>54.214700000000001</v>
      </c>
      <c r="M144" s="11">
        <f t="shared" si="14"/>
        <v>120.79736842105268</v>
      </c>
      <c r="O144" s="12">
        <f t="shared" si="15"/>
        <v>9.5775003333333348</v>
      </c>
      <c r="P144" s="12">
        <f t="shared" si="16"/>
        <v>68.256473684210533</v>
      </c>
      <c r="Q144" s="12">
        <f t="shared" si="17"/>
        <v>110.83012991228067</v>
      </c>
      <c r="S144" s="16">
        <f t="shared" si="18"/>
        <v>7.8451841357898786</v>
      </c>
      <c r="T144" s="16">
        <f t="shared" si="19"/>
        <v>1459707.2320017754</v>
      </c>
      <c r="U144" s="16">
        <f t="shared" si="20"/>
        <v>43.84148999944523</v>
      </c>
    </row>
    <row r="145" spans="1:21">
      <c r="A145" s="1">
        <v>221999</v>
      </c>
      <c r="B145" s="1" t="s">
        <v>149</v>
      </c>
      <c r="C145" s="1">
        <v>102018</v>
      </c>
      <c r="D145" s="3">
        <v>765.19799999999998</v>
      </c>
      <c r="E145" s="3">
        <v>21.04</v>
      </c>
      <c r="F145" s="3">
        <v>21.021999999999998</v>
      </c>
      <c r="G145" s="3">
        <v>42.526000000000003</v>
      </c>
      <c r="H145" s="3">
        <v>42.688000000000002</v>
      </c>
      <c r="I145" s="9">
        <v>723601</v>
      </c>
      <c r="K145" s="4">
        <v>53.305399999999999</v>
      </c>
      <c r="M145" s="11">
        <f t="shared" si="14"/>
        <v>119.15736842105264</v>
      </c>
      <c r="O145" s="12">
        <f t="shared" si="15"/>
        <v>9.5790003333333349</v>
      </c>
      <c r="P145" s="12">
        <f t="shared" si="16"/>
        <v>68.551673684210527</v>
      </c>
      <c r="Q145" s="12">
        <f t="shared" si="17"/>
        <v>109.34662991228066</v>
      </c>
      <c r="S145" s="16">
        <f t="shared" si="18"/>
        <v>7.8071736772239522</v>
      </c>
      <c r="T145" s="16">
        <f t="shared" si="19"/>
        <v>1461013.6672786325</v>
      </c>
      <c r="U145" s="16">
        <f t="shared" si="20"/>
        <v>43.433228975427369</v>
      </c>
    </row>
    <row r="146" spans="1:21">
      <c r="A146" s="1">
        <v>222000</v>
      </c>
      <c r="B146" s="1" t="s">
        <v>150</v>
      </c>
      <c r="C146" s="1">
        <v>102021</v>
      </c>
      <c r="D146" s="3">
        <v>765.21699999999998</v>
      </c>
      <c r="E146" s="3">
        <v>20.966000000000001</v>
      </c>
      <c r="F146" s="3">
        <v>20.949000000000002</v>
      </c>
      <c r="G146" s="3">
        <v>42.542000000000002</v>
      </c>
      <c r="H146" s="3">
        <v>42.704999999999998</v>
      </c>
      <c r="I146" s="9">
        <v>726743</v>
      </c>
      <c r="K146" s="4">
        <v>53.1785</v>
      </c>
      <c r="M146" s="11">
        <f t="shared" si="14"/>
        <v>117.50368421052633</v>
      </c>
      <c r="O146" s="12">
        <f t="shared" si="15"/>
        <v>9.5763336666666667</v>
      </c>
      <c r="P146" s="12">
        <f t="shared" si="16"/>
        <v>68.849336842105274</v>
      </c>
      <c r="Q146" s="12">
        <f t="shared" si="17"/>
        <v>107.87164745614028</v>
      </c>
      <c r="S146" s="16">
        <f t="shared" si="18"/>
        <v>7.7766041708134797</v>
      </c>
      <c r="T146" s="16">
        <f t="shared" si="19"/>
        <v>1463326.1124475903</v>
      </c>
      <c r="U146" s="16">
        <f t="shared" si="20"/>
        <v>42.710589860128039</v>
      </c>
    </row>
    <row r="147" spans="1:21">
      <c r="A147" s="1">
        <v>222001</v>
      </c>
      <c r="B147" s="1" t="s">
        <v>151</v>
      </c>
      <c r="C147" s="1">
        <v>102023</v>
      </c>
      <c r="D147" s="3">
        <v>765.23599999999999</v>
      </c>
      <c r="E147" s="3">
        <v>20.913</v>
      </c>
      <c r="F147" s="3">
        <v>20.88</v>
      </c>
      <c r="G147" s="3">
        <v>42.603000000000002</v>
      </c>
      <c r="H147" s="3">
        <v>42.762999999999998</v>
      </c>
      <c r="I147" s="9">
        <v>730710</v>
      </c>
      <c r="K147" s="4">
        <v>53.172899999999998</v>
      </c>
      <c r="M147" s="11">
        <f t="shared" si="14"/>
        <v>115.41578947368419</v>
      </c>
      <c r="O147" s="12">
        <f t="shared" si="15"/>
        <v>9.5661670000000001</v>
      </c>
      <c r="P147" s="12">
        <f t="shared" si="16"/>
        <v>69.225157894736839</v>
      </c>
      <c r="Q147" s="12">
        <f t="shared" si="17"/>
        <v>106.04337552631577</v>
      </c>
      <c r="S147" s="16">
        <f t="shared" si="18"/>
        <v>7.763798941768389</v>
      </c>
      <c r="T147" s="16">
        <f t="shared" si="19"/>
        <v>1469619.1564619809</v>
      </c>
      <c r="U147" s="16">
        <f t="shared" si="20"/>
        <v>40.744013605630983</v>
      </c>
    </row>
    <row r="148" spans="1:21">
      <c r="A148" s="1">
        <v>222002</v>
      </c>
      <c r="B148" s="1" t="s">
        <v>152</v>
      </c>
      <c r="C148" s="1">
        <v>102020</v>
      </c>
      <c r="D148" s="3">
        <v>765.21199999999999</v>
      </c>
      <c r="E148" s="3">
        <v>20.843</v>
      </c>
      <c r="F148" s="3">
        <v>20.814</v>
      </c>
      <c r="G148" s="3">
        <v>42.667000000000002</v>
      </c>
      <c r="H148" s="3">
        <v>42.807000000000002</v>
      </c>
      <c r="I148" s="9">
        <v>733111</v>
      </c>
      <c r="K148" s="4">
        <v>52.656999999999996</v>
      </c>
      <c r="M148" s="11">
        <f t="shared" si="14"/>
        <v>114.15210526315786</v>
      </c>
      <c r="O148" s="12">
        <f t="shared" si="15"/>
        <v>9.5555003333333346</v>
      </c>
      <c r="P148" s="12">
        <f t="shared" si="16"/>
        <v>69.452621052631585</v>
      </c>
      <c r="Q148" s="12">
        <f t="shared" si="17"/>
        <v>104.95939307017537</v>
      </c>
      <c r="S148" s="16">
        <f t="shared" si="18"/>
        <v>7.7438725488233331</v>
      </c>
      <c r="T148" s="16">
        <f t="shared" si="19"/>
        <v>1471806.2283658483</v>
      </c>
      <c r="U148" s="16">
        <f t="shared" si="20"/>
        <v>40.06055363567242</v>
      </c>
    </row>
    <row r="149" spans="1:21">
      <c r="A149" s="1">
        <v>222003</v>
      </c>
      <c r="B149" s="1" t="s">
        <v>153</v>
      </c>
      <c r="C149" s="1">
        <v>102022</v>
      </c>
      <c r="D149" s="3">
        <v>765.22400000000005</v>
      </c>
      <c r="E149" s="3">
        <v>20.789000000000001</v>
      </c>
      <c r="F149" s="3">
        <v>20.753</v>
      </c>
      <c r="G149" s="3">
        <v>42.685000000000002</v>
      </c>
      <c r="H149" s="3">
        <v>42.825000000000003</v>
      </c>
      <c r="I149" s="9">
        <v>734721</v>
      </c>
      <c r="K149" s="4">
        <v>53.705800000000004</v>
      </c>
      <c r="M149" s="11">
        <f t="shared" si="14"/>
        <v>113.30473684210523</v>
      </c>
      <c r="O149" s="12">
        <f t="shared" si="15"/>
        <v>9.5525003333333345</v>
      </c>
      <c r="P149" s="12">
        <f t="shared" si="16"/>
        <v>69.605147368421044</v>
      </c>
      <c r="Q149" s="12">
        <f t="shared" si="17"/>
        <v>104.21176149122815</v>
      </c>
      <c r="S149" s="16">
        <f t="shared" si="18"/>
        <v>7.7228361582498346</v>
      </c>
      <c r="T149" s="16">
        <f t="shared" si="19"/>
        <v>1472248.4802422905</v>
      </c>
      <c r="U149" s="16">
        <f t="shared" si="20"/>
        <v>39.922349924284219</v>
      </c>
    </row>
    <row r="150" spans="1:21">
      <c r="A150" s="1">
        <v>222004</v>
      </c>
      <c r="B150" s="1" t="s">
        <v>154</v>
      </c>
      <c r="C150" s="1">
        <v>102022</v>
      </c>
      <c r="D150" s="3">
        <v>765.226</v>
      </c>
      <c r="E150" s="3">
        <v>20.734999999999999</v>
      </c>
      <c r="F150" s="3">
        <v>20.698</v>
      </c>
      <c r="G150" s="3">
        <v>42.637</v>
      </c>
      <c r="H150" s="3">
        <v>42.817999999999998</v>
      </c>
      <c r="I150" s="9">
        <v>730710</v>
      </c>
      <c r="K150" s="4">
        <v>53.539400000000001</v>
      </c>
      <c r="M150" s="11">
        <f t="shared" si="14"/>
        <v>115.41578947368419</v>
      </c>
      <c r="O150" s="12">
        <f t="shared" si="15"/>
        <v>9.5605003333333336</v>
      </c>
      <c r="P150" s="12">
        <f t="shared" si="16"/>
        <v>69.225157894736839</v>
      </c>
      <c r="Q150" s="12">
        <f t="shared" si="17"/>
        <v>106.07170885964912</v>
      </c>
      <c r="S150" s="16">
        <f t="shared" si="18"/>
        <v>7.6899416793851367</v>
      </c>
      <c r="T150" s="16">
        <f t="shared" si="19"/>
        <v>1459882.7676600709</v>
      </c>
      <c r="U150" s="16">
        <f t="shared" si="20"/>
        <v>43.786635106227834</v>
      </c>
    </row>
    <row r="151" spans="1:21">
      <c r="A151" s="1">
        <v>222005</v>
      </c>
      <c r="B151" s="1" t="s">
        <v>155</v>
      </c>
      <c r="C151" s="1">
        <v>102023</v>
      </c>
      <c r="D151" s="3">
        <v>765.23699999999997</v>
      </c>
      <c r="E151" s="3">
        <v>20.684999999999999</v>
      </c>
      <c r="F151" s="3">
        <v>20.649000000000001</v>
      </c>
      <c r="G151" s="3">
        <v>42.601999999999997</v>
      </c>
      <c r="H151" s="3">
        <v>42.793999999999997</v>
      </c>
      <c r="I151" s="9">
        <v>737148</v>
      </c>
      <c r="K151" s="4">
        <v>53.058199999999999</v>
      </c>
      <c r="M151" s="11">
        <f t="shared" si="14"/>
        <v>112.02736842105264</v>
      </c>
      <c r="O151" s="12">
        <f t="shared" si="15"/>
        <v>9.5663336666666687</v>
      </c>
      <c r="P151" s="12">
        <f t="shared" si="16"/>
        <v>69.835073684210528</v>
      </c>
      <c r="Q151" s="12">
        <f t="shared" si="17"/>
        <v>102.99296324561404</v>
      </c>
      <c r="S151" s="16">
        <f t="shared" si="18"/>
        <v>7.6612894873174016</v>
      </c>
      <c r="T151" s="16">
        <f t="shared" si="19"/>
        <v>1468952.3520314421</v>
      </c>
      <c r="U151" s="16">
        <f t="shared" si="20"/>
        <v>40.952389990174368</v>
      </c>
    </row>
    <row r="152" spans="1:21">
      <c r="A152" s="1">
        <v>222006</v>
      </c>
      <c r="B152" s="1" t="s">
        <v>156</v>
      </c>
      <c r="C152" s="1">
        <v>102029</v>
      </c>
      <c r="D152" s="3">
        <v>765.27800000000002</v>
      </c>
      <c r="E152" s="3">
        <v>20.658000000000001</v>
      </c>
      <c r="F152" s="3">
        <v>20.606999999999999</v>
      </c>
      <c r="G152" s="3">
        <v>42.604999999999997</v>
      </c>
      <c r="H152" s="3">
        <v>42.744</v>
      </c>
      <c r="I152" s="9">
        <v>741230</v>
      </c>
      <c r="K152" s="4">
        <v>53.276600000000002</v>
      </c>
      <c r="M152" s="11">
        <f t="shared" si="14"/>
        <v>109.87894736842105</v>
      </c>
      <c r="O152" s="12">
        <f t="shared" si="15"/>
        <v>9.5658336666666699</v>
      </c>
      <c r="P152" s="12">
        <f t="shared" si="16"/>
        <v>70.221789473684211</v>
      </c>
      <c r="Q152" s="12">
        <f t="shared" si="17"/>
        <v>101.06188429824556</v>
      </c>
      <c r="S152" s="16">
        <f t="shared" si="18"/>
        <v>7.6497881320408885</v>
      </c>
      <c r="T152" s="16">
        <f t="shared" si="19"/>
        <v>1475558.5873637106</v>
      </c>
      <c r="U152" s="16">
        <f t="shared" si="20"/>
        <v>38.887941448840422</v>
      </c>
    </row>
    <row r="153" spans="1:21">
      <c r="A153" s="1">
        <v>222007</v>
      </c>
      <c r="B153" s="1" t="s">
        <v>157</v>
      </c>
      <c r="C153" s="1">
        <v>102032</v>
      </c>
      <c r="D153" s="3">
        <v>765.29899999999998</v>
      </c>
      <c r="E153" s="3">
        <v>20.68</v>
      </c>
      <c r="F153" s="3">
        <v>20.606000000000002</v>
      </c>
      <c r="G153" s="3">
        <v>42.643000000000001</v>
      </c>
      <c r="H153" s="3">
        <v>42.720999999999997</v>
      </c>
      <c r="I153" s="9">
        <v>737148</v>
      </c>
      <c r="K153" s="4">
        <v>53.6755</v>
      </c>
      <c r="M153" s="11">
        <f t="shared" si="14"/>
        <v>112.02736842105264</v>
      </c>
      <c r="O153" s="12">
        <f t="shared" si="15"/>
        <v>9.5595003333333342</v>
      </c>
      <c r="P153" s="12">
        <f t="shared" si="16"/>
        <v>69.835073684210528</v>
      </c>
      <c r="Q153" s="12">
        <f t="shared" si="17"/>
        <v>103.0271299122807</v>
      </c>
      <c r="S153" s="16">
        <f t="shared" si="18"/>
        <v>7.6664296671581917</v>
      </c>
      <c r="T153" s="16">
        <f t="shared" si="19"/>
        <v>1469632.0703777033</v>
      </c>
      <c r="U153" s="16">
        <f t="shared" si="20"/>
        <v>40.739978006967704</v>
      </c>
    </row>
    <row r="154" spans="1:21">
      <c r="A154" s="1">
        <v>222008</v>
      </c>
      <c r="B154" s="1" t="s">
        <v>158</v>
      </c>
      <c r="C154" s="1">
        <v>102030</v>
      </c>
      <c r="D154" s="3">
        <v>765.29200000000003</v>
      </c>
      <c r="E154" s="3">
        <v>20.741</v>
      </c>
      <c r="F154" s="3">
        <v>20.649000000000001</v>
      </c>
      <c r="G154" s="3">
        <v>42.854999999999997</v>
      </c>
      <c r="H154" s="3">
        <v>42.982999999999997</v>
      </c>
      <c r="I154" s="9">
        <v>730710</v>
      </c>
      <c r="K154" s="4">
        <v>54.176299999999998</v>
      </c>
      <c r="M154" s="11">
        <f t="shared" si="14"/>
        <v>115.41578947368419</v>
      </c>
      <c r="O154" s="12">
        <f t="shared" si="15"/>
        <v>9.524167000000002</v>
      </c>
      <c r="P154" s="12">
        <f t="shared" si="16"/>
        <v>69.225157894736839</v>
      </c>
      <c r="Q154" s="12">
        <f t="shared" si="17"/>
        <v>106.25337552631578</v>
      </c>
      <c r="S154" s="16">
        <f t="shared" si="18"/>
        <v>7.7319603001633714</v>
      </c>
      <c r="T154" s="16">
        <f t="shared" si="19"/>
        <v>1465414.0232115393</v>
      </c>
      <c r="U154" s="16">
        <f t="shared" si="20"/>
        <v>42.058117746394032</v>
      </c>
    </row>
    <row r="155" spans="1:21">
      <c r="A155" s="1">
        <v>222009</v>
      </c>
      <c r="B155" s="1" t="s">
        <v>159</v>
      </c>
      <c r="C155" s="1">
        <v>102029</v>
      </c>
      <c r="D155" s="3">
        <v>765.28</v>
      </c>
      <c r="E155" s="3">
        <v>20.834</v>
      </c>
      <c r="F155" s="3">
        <v>20.734999999999999</v>
      </c>
      <c r="G155" s="3">
        <v>42.954999999999998</v>
      </c>
      <c r="H155" s="3">
        <v>43.064</v>
      </c>
      <c r="I155" s="9">
        <v>725955</v>
      </c>
      <c r="K155" s="4">
        <v>53.942700000000002</v>
      </c>
      <c r="M155" s="11">
        <f t="shared" si="14"/>
        <v>117.91842105263157</v>
      </c>
      <c r="O155" s="12">
        <f t="shared" si="15"/>
        <v>9.5075003333333346</v>
      </c>
      <c r="P155" s="12">
        <f t="shared" si="16"/>
        <v>68.774684210526317</v>
      </c>
      <c r="Q155" s="12">
        <f t="shared" si="17"/>
        <v>108.58907728070172</v>
      </c>
      <c r="S155" s="16">
        <f t="shared" si="18"/>
        <v>7.7920624856455412</v>
      </c>
      <c r="T155" s="16">
        <f t="shared" si="19"/>
        <v>1463774.5007875117</v>
      </c>
      <c r="U155" s="16">
        <f t="shared" si="20"/>
        <v>42.570468503902589</v>
      </c>
    </row>
    <row r="156" spans="1:21">
      <c r="A156" s="1">
        <v>222010</v>
      </c>
      <c r="B156" s="1" t="s">
        <v>160</v>
      </c>
      <c r="C156" s="1">
        <v>102030</v>
      </c>
      <c r="D156" s="3">
        <v>765.28499999999997</v>
      </c>
      <c r="E156" s="3">
        <v>20.972999999999999</v>
      </c>
      <c r="F156" s="3">
        <v>20.859000000000002</v>
      </c>
      <c r="G156" s="3">
        <v>43.156999999999996</v>
      </c>
      <c r="H156" s="3">
        <v>43.281999999999996</v>
      </c>
      <c r="I156" s="9">
        <v>715862</v>
      </c>
      <c r="K156" s="4">
        <v>54.469000000000001</v>
      </c>
      <c r="M156" s="11">
        <f t="shared" si="14"/>
        <v>123.23052631578946</v>
      </c>
      <c r="O156" s="12">
        <f t="shared" si="15"/>
        <v>9.4738336666666694</v>
      </c>
      <c r="P156" s="12">
        <f t="shared" si="16"/>
        <v>67.818505263157888</v>
      </c>
      <c r="Q156" s="12">
        <f t="shared" si="17"/>
        <v>113.53830535087724</v>
      </c>
      <c r="S156" s="16">
        <f t="shared" si="18"/>
        <v>7.8922350840203217</v>
      </c>
      <c r="T156" s="16">
        <f t="shared" si="19"/>
        <v>1456495.6190243759</v>
      </c>
      <c r="U156" s="16">
        <f t="shared" si="20"/>
        <v>44.845119054882559</v>
      </c>
    </row>
    <row r="157" spans="1:21">
      <c r="A157" s="1">
        <v>222011</v>
      </c>
      <c r="B157" s="1" t="s">
        <v>161</v>
      </c>
      <c r="C157" s="1">
        <v>102025</v>
      </c>
      <c r="D157" s="3">
        <v>765.25199999999995</v>
      </c>
      <c r="E157" s="3">
        <v>21.137</v>
      </c>
      <c r="F157" s="3">
        <v>21.007999999999999</v>
      </c>
      <c r="G157" s="3">
        <v>43.151000000000003</v>
      </c>
      <c r="H157" s="3">
        <v>43.259</v>
      </c>
      <c r="I157" s="9">
        <v>717396</v>
      </c>
      <c r="K157" s="4">
        <v>53.948599999999999</v>
      </c>
      <c r="M157" s="11">
        <f t="shared" si="14"/>
        <v>122.42315789473685</v>
      </c>
      <c r="O157" s="12">
        <f t="shared" si="15"/>
        <v>9.474833666666667</v>
      </c>
      <c r="P157" s="12">
        <f t="shared" si="16"/>
        <v>67.963831578947364</v>
      </c>
      <c r="Q157" s="12">
        <f t="shared" si="17"/>
        <v>112.80667377192984</v>
      </c>
      <c r="S157" s="16">
        <f t="shared" si="18"/>
        <v>7.9666567196538178</v>
      </c>
      <c r="T157" s="16">
        <f t="shared" si="19"/>
        <v>1469425.9512662862</v>
      </c>
      <c r="U157" s="16">
        <f t="shared" si="20"/>
        <v>40.804390229285559</v>
      </c>
    </row>
    <row r="158" spans="1:21">
      <c r="A158" s="1">
        <v>222012</v>
      </c>
      <c r="B158" s="1" t="s">
        <v>162</v>
      </c>
      <c r="C158" s="1">
        <v>102028</v>
      </c>
      <c r="D158" s="3">
        <v>765.27200000000005</v>
      </c>
      <c r="E158" s="3">
        <v>21.306999999999999</v>
      </c>
      <c r="F158" s="3">
        <v>21.173999999999999</v>
      </c>
      <c r="G158" s="3">
        <v>43.042999999999999</v>
      </c>
      <c r="H158" s="3">
        <v>43.18</v>
      </c>
      <c r="I158" s="9">
        <v>711297</v>
      </c>
      <c r="K158" s="4">
        <v>54.813600000000001</v>
      </c>
      <c r="M158" s="11">
        <f t="shared" si="14"/>
        <v>125.63315789473683</v>
      </c>
      <c r="O158" s="12">
        <f t="shared" si="15"/>
        <v>9.4928336666666677</v>
      </c>
      <c r="P158" s="12">
        <f t="shared" si="16"/>
        <v>67.386031578947367</v>
      </c>
      <c r="Q158" s="12">
        <f t="shared" si="17"/>
        <v>115.60567377192982</v>
      </c>
      <c r="S158" s="16">
        <f t="shared" si="18"/>
        <v>8.0254611800717282</v>
      </c>
      <c r="T158" s="16">
        <f t="shared" si="19"/>
        <v>1464664.6249680042</v>
      </c>
      <c r="U158" s="16">
        <f t="shared" si="20"/>
        <v>42.292304697498651</v>
      </c>
    </row>
    <row r="159" spans="1:21">
      <c r="A159" s="1">
        <v>222013</v>
      </c>
      <c r="B159" s="1" t="s">
        <v>163</v>
      </c>
      <c r="C159" s="1">
        <v>102023</v>
      </c>
      <c r="D159" s="3">
        <v>765.23699999999997</v>
      </c>
      <c r="E159" s="3">
        <v>21.427</v>
      </c>
      <c r="F159" s="3">
        <v>21.31</v>
      </c>
      <c r="G159" s="3">
        <v>42.93</v>
      </c>
      <c r="H159" s="3">
        <v>43.082000000000001</v>
      </c>
      <c r="I159" s="9">
        <v>708286</v>
      </c>
      <c r="K159" s="4">
        <v>55.012900000000002</v>
      </c>
      <c r="M159" s="11">
        <f t="shared" si="14"/>
        <v>127.21789473684208</v>
      </c>
      <c r="O159" s="12">
        <f t="shared" si="15"/>
        <v>9.511667000000001</v>
      </c>
      <c r="P159" s="12">
        <f t="shared" si="16"/>
        <v>67.100778947368426</v>
      </c>
      <c r="Q159" s="12">
        <f t="shared" si="17"/>
        <v>116.93777026315786</v>
      </c>
      <c r="S159" s="16">
        <f t="shared" si="18"/>
        <v>8.0602346669507448</v>
      </c>
      <c r="T159" s="16">
        <f t="shared" si="19"/>
        <v>1463036.1159667019</v>
      </c>
      <c r="U159" s="16">
        <f t="shared" si="20"/>
        <v>42.801213760405687</v>
      </c>
    </row>
    <row r="160" spans="1:21">
      <c r="A160" s="1">
        <v>222014</v>
      </c>
      <c r="B160" s="1" t="s">
        <v>164</v>
      </c>
      <c r="C160" s="1">
        <v>102029</v>
      </c>
      <c r="D160" s="3">
        <v>765.27800000000002</v>
      </c>
      <c r="E160" s="3">
        <v>21.565999999999999</v>
      </c>
      <c r="F160" s="3">
        <v>21.437999999999999</v>
      </c>
      <c r="G160" s="3">
        <v>42.872999999999998</v>
      </c>
      <c r="H160" s="3">
        <v>43.027000000000001</v>
      </c>
      <c r="I160" s="9">
        <v>698675</v>
      </c>
      <c r="K160" s="4">
        <v>56.779499999999999</v>
      </c>
      <c r="M160" s="11">
        <f t="shared" si="14"/>
        <v>132.2763157894737</v>
      </c>
      <c r="O160" s="12">
        <f t="shared" si="15"/>
        <v>9.5211670000000019</v>
      </c>
      <c r="P160" s="12">
        <f t="shared" si="16"/>
        <v>66.190263157894734</v>
      </c>
      <c r="Q160" s="12">
        <f t="shared" si="17"/>
        <v>121.4428492105263</v>
      </c>
      <c r="S160" s="16">
        <f t="shared" si="18"/>
        <v>8.1145518063876505</v>
      </c>
      <c r="T160" s="16">
        <f t="shared" si="19"/>
        <v>1450255.9640367832</v>
      </c>
      <c r="U160" s="16">
        <f t="shared" si="20"/>
        <v>46.795011238505253</v>
      </c>
    </row>
    <row r="161" spans="1:21">
      <c r="A161" s="1">
        <v>222015</v>
      </c>
      <c r="B161" s="1" t="s">
        <v>165</v>
      </c>
      <c r="C161" s="1">
        <v>102033</v>
      </c>
      <c r="D161" s="3">
        <v>765.30700000000002</v>
      </c>
      <c r="E161" s="3">
        <v>21.713000000000001</v>
      </c>
      <c r="F161" s="3">
        <v>21.591999999999999</v>
      </c>
      <c r="G161" s="3">
        <v>42.642000000000003</v>
      </c>
      <c r="H161" s="3">
        <v>42.816000000000003</v>
      </c>
      <c r="I161" s="9">
        <v>697946</v>
      </c>
      <c r="K161" s="4">
        <v>56.790500000000002</v>
      </c>
      <c r="M161" s="11">
        <f t="shared" si="14"/>
        <v>132.66000000000003</v>
      </c>
      <c r="O161" s="12">
        <f t="shared" si="15"/>
        <v>9.559667000000001</v>
      </c>
      <c r="P161" s="12">
        <f t="shared" si="16"/>
        <v>66.121200000000002</v>
      </c>
      <c r="Q161" s="12">
        <f t="shared" si="17"/>
        <v>121.59566499999997</v>
      </c>
      <c r="S161" s="16">
        <f t="shared" si="18"/>
        <v>8.1397125376691974</v>
      </c>
      <c r="T161" s="16">
        <f t="shared" si="19"/>
        <v>1452027.1074642804</v>
      </c>
      <c r="U161" s="16">
        <f t="shared" si="20"/>
        <v>46.241528917412325</v>
      </c>
    </row>
    <row r="162" spans="1:21">
      <c r="A162" s="1">
        <v>222016</v>
      </c>
      <c r="B162" s="1" t="s">
        <v>166</v>
      </c>
      <c r="C162" s="1">
        <v>102025</v>
      </c>
      <c r="D162" s="3">
        <v>765.25199999999995</v>
      </c>
      <c r="E162" s="3">
        <v>21.834</v>
      </c>
      <c r="F162" s="3">
        <v>21.72</v>
      </c>
      <c r="G162" s="3">
        <v>42.487000000000002</v>
      </c>
      <c r="H162" s="3">
        <v>42.628999999999998</v>
      </c>
      <c r="I162" s="9">
        <v>697946</v>
      </c>
      <c r="K162" s="4">
        <v>56.261699999999998</v>
      </c>
      <c r="M162" s="11">
        <f t="shared" si="14"/>
        <v>132.66000000000003</v>
      </c>
      <c r="O162" s="12">
        <f t="shared" si="15"/>
        <v>9.585500333333334</v>
      </c>
      <c r="P162" s="12">
        <f t="shared" si="16"/>
        <v>66.121200000000002</v>
      </c>
      <c r="Q162" s="12">
        <f t="shared" si="17"/>
        <v>121.46649833333335</v>
      </c>
      <c r="S162" s="16">
        <f t="shared" si="18"/>
        <v>8.1669977875142887</v>
      </c>
      <c r="T162" s="16">
        <f t="shared" si="19"/>
        <v>1455597.1921664141</v>
      </c>
      <c r="U162" s="16">
        <f t="shared" si="20"/>
        <v>45.125877447995549</v>
      </c>
    </row>
    <row r="163" spans="1:21">
      <c r="A163" s="1">
        <v>222017</v>
      </c>
      <c r="B163" s="1" t="s">
        <v>167</v>
      </c>
      <c r="C163" s="1">
        <v>102022</v>
      </c>
      <c r="D163" s="3">
        <v>765.22699999999998</v>
      </c>
      <c r="E163" s="3">
        <v>21.923999999999999</v>
      </c>
      <c r="F163" s="3">
        <v>21.827000000000002</v>
      </c>
      <c r="G163" s="3">
        <v>42.406999999999996</v>
      </c>
      <c r="H163" s="3">
        <v>42.58</v>
      </c>
      <c r="I163" s="9">
        <v>699405</v>
      </c>
      <c r="K163" s="4">
        <v>55.058700000000002</v>
      </c>
      <c r="M163" s="11">
        <f t="shared" si="14"/>
        <v>131.89210526315793</v>
      </c>
      <c r="O163" s="12">
        <f t="shared" si="15"/>
        <v>9.5988336666666694</v>
      </c>
      <c r="P163" s="12">
        <f t="shared" si="16"/>
        <v>66.259421052631581</v>
      </c>
      <c r="Q163" s="12">
        <f t="shared" si="17"/>
        <v>120.70872640350878</v>
      </c>
      <c r="S163" s="16">
        <f t="shared" si="18"/>
        <v>8.1940650985375587</v>
      </c>
      <c r="T163" s="16">
        <f t="shared" si="19"/>
        <v>1462197.6642802672</v>
      </c>
      <c r="U163" s="16">
        <f t="shared" si="20"/>
        <v>43.063229912416489</v>
      </c>
    </row>
    <row r="164" spans="1:21">
      <c r="A164" s="1">
        <v>222018</v>
      </c>
      <c r="B164" s="1" t="s">
        <v>168</v>
      </c>
      <c r="C164" s="1">
        <v>102026</v>
      </c>
      <c r="D164" s="3">
        <v>765.26099999999997</v>
      </c>
      <c r="E164" s="3">
        <v>22.032</v>
      </c>
      <c r="F164" s="3">
        <v>21.934000000000001</v>
      </c>
      <c r="G164" s="3">
        <v>42.25</v>
      </c>
      <c r="H164" s="3">
        <v>42.4</v>
      </c>
      <c r="I164" s="9">
        <v>692172</v>
      </c>
      <c r="K164" s="4">
        <v>55.338799999999999</v>
      </c>
      <c r="M164" s="11">
        <f t="shared" si="14"/>
        <v>135.69894736842105</v>
      </c>
      <c r="O164" s="12">
        <f t="shared" si="15"/>
        <v>9.6250003333333343</v>
      </c>
      <c r="P164" s="12">
        <f t="shared" si="16"/>
        <v>65.574189473684214</v>
      </c>
      <c r="Q164" s="12">
        <f t="shared" si="17"/>
        <v>124.00405096491227</v>
      </c>
      <c r="S164" s="16">
        <f t="shared" si="18"/>
        <v>8.214725876131908</v>
      </c>
      <c r="T164" s="16">
        <f t="shared" si="19"/>
        <v>1449769.4293051229</v>
      </c>
      <c r="U164" s="16">
        <f t="shared" si="20"/>
        <v>46.947053342149104</v>
      </c>
    </row>
    <row r="165" spans="1:21">
      <c r="A165" s="1">
        <v>222019</v>
      </c>
      <c r="B165" s="1" t="s">
        <v>169</v>
      </c>
      <c r="C165" s="1">
        <v>102027</v>
      </c>
      <c r="D165" s="3">
        <v>765.26800000000003</v>
      </c>
      <c r="E165" s="3">
        <v>22.14</v>
      </c>
      <c r="F165" s="3">
        <v>22.029</v>
      </c>
      <c r="G165" s="3">
        <v>42.1</v>
      </c>
      <c r="H165" s="3">
        <v>42.283000000000001</v>
      </c>
      <c r="I165" s="9">
        <v>698675</v>
      </c>
      <c r="K165" s="4">
        <v>53.306100000000001</v>
      </c>
      <c r="M165" s="11">
        <f t="shared" si="14"/>
        <v>132.2763157894737</v>
      </c>
      <c r="O165" s="12">
        <f t="shared" si="15"/>
        <v>9.6500003333333346</v>
      </c>
      <c r="P165" s="12">
        <f t="shared" si="16"/>
        <v>66.190263157894734</v>
      </c>
      <c r="Q165" s="12">
        <f t="shared" si="17"/>
        <v>120.79868254385964</v>
      </c>
      <c r="S165" s="16">
        <f t="shared" si="18"/>
        <v>8.2366514953418992</v>
      </c>
      <c r="T165" s="16">
        <f t="shared" si="19"/>
        <v>1466280.6725049997</v>
      </c>
      <c r="U165" s="16">
        <f t="shared" si="20"/>
        <v>41.78728984218759</v>
      </c>
    </row>
    <row r="166" spans="1:21">
      <c r="A166" s="1">
        <v>222020</v>
      </c>
      <c r="B166" s="1" t="s">
        <v>170</v>
      </c>
      <c r="C166" s="1">
        <v>102031</v>
      </c>
      <c r="D166" s="3">
        <v>765.29200000000003</v>
      </c>
      <c r="E166" s="3">
        <v>22.274000000000001</v>
      </c>
      <c r="F166" s="3">
        <v>22.16</v>
      </c>
      <c r="G166" s="3">
        <v>41.814</v>
      </c>
      <c r="H166" s="3">
        <v>42.021999999999998</v>
      </c>
      <c r="I166" s="9">
        <v>694326</v>
      </c>
      <c r="K166" s="4">
        <v>53.406199999999998</v>
      </c>
      <c r="M166" s="11">
        <f t="shared" si="14"/>
        <v>134.56526315789472</v>
      </c>
      <c r="O166" s="12">
        <f t="shared" si="15"/>
        <v>9.6976670000000009</v>
      </c>
      <c r="P166" s="12">
        <f t="shared" si="16"/>
        <v>65.778252631578951</v>
      </c>
      <c r="Q166" s="12">
        <f t="shared" si="17"/>
        <v>122.62040184210527</v>
      </c>
      <c r="S166" s="16">
        <f t="shared" si="18"/>
        <v>8.2440369225296042</v>
      </c>
      <c r="T166" s="16">
        <f t="shared" si="19"/>
        <v>1458122.4790486807</v>
      </c>
      <c r="U166" s="16">
        <f t="shared" si="20"/>
        <v>44.336725297287273</v>
      </c>
    </row>
    <row r="167" spans="1:21">
      <c r="A167" s="1">
        <v>222021</v>
      </c>
      <c r="B167" s="1" t="s">
        <v>171</v>
      </c>
      <c r="C167" s="1">
        <v>102037</v>
      </c>
      <c r="D167" s="3">
        <v>765.34100000000001</v>
      </c>
      <c r="E167" s="3">
        <v>22.696999999999999</v>
      </c>
      <c r="F167" s="3">
        <v>22.446999999999999</v>
      </c>
      <c r="G167" s="3">
        <v>42.636000000000003</v>
      </c>
      <c r="H167" s="3">
        <v>42.606000000000002</v>
      </c>
      <c r="I167" s="9">
        <v>640508</v>
      </c>
      <c r="K167" s="4">
        <v>71.223699999999994</v>
      </c>
      <c r="M167" s="11">
        <f t="shared" si="14"/>
        <v>162.89052631578949</v>
      </c>
      <c r="O167" s="12">
        <f t="shared" si="15"/>
        <v>9.5606670000000005</v>
      </c>
      <c r="P167" s="12">
        <f t="shared" si="16"/>
        <v>60.679705263157892</v>
      </c>
      <c r="Q167" s="12">
        <f t="shared" si="17"/>
        <v>148.79813868421053</v>
      </c>
      <c r="S167" s="16">
        <f t="shared" si="18"/>
        <v>8.6128249692078587</v>
      </c>
      <c r="T167" s="16">
        <f t="shared" si="19"/>
        <v>1390496.0858251438</v>
      </c>
      <c r="U167" s="16">
        <f t="shared" si="20"/>
        <v>65.469973179642523</v>
      </c>
    </row>
    <row r="168" spans="1:21">
      <c r="A168" s="1">
        <v>222022</v>
      </c>
      <c r="B168" s="1" t="s">
        <v>172</v>
      </c>
      <c r="C168" s="1">
        <v>102043</v>
      </c>
      <c r="D168" s="3">
        <v>765.38499999999999</v>
      </c>
      <c r="E168" s="3">
        <v>23.042999999999999</v>
      </c>
      <c r="F168" s="3">
        <v>22.846</v>
      </c>
      <c r="G168" s="3">
        <v>42.073</v>
      </c>
      <c r="H168" s="3">
        <v>42.28</v>
      </c>
      <c r="I168" s="9">
        <v>649205</v>
      </c>
      <c r="K168" s="4">
        <v>67.012699999999995</v>
      </c>
      <c r="M168" s="11">
        <f t="shared" si="14"/>
        <v>158.31315789473683</v>
      </c>
      <c r="O168" s="12">
        <f t="shared" si="15"/>
        <v>9.6545003333333348</v>
      </c>
      <c r="P168" s="12">
        <f t="shared" si="16"/>
        <v>61.50363157894737</v>
      </c>
      <c r="Q168" s="12">
        <f t="shared" si="17"/>
        <v>144.20934043859646</v>
      </c>
      <c r="S168" s="16">
        <f t="shared" si="18"/>
        <v>8.6691651128295764</v>
      </c>
      <c r="T168" s="16">
        <f t="shared" si="19"/>
        <v>1416541.1899848676</v>
      </c>
      <c r="U168" s="16">
        <f t="shared" si="20"/>
        <v>57.330878129728887</v>
      </c>
    </row>
    <row r="169" spans="1:21">
      <c r="A169" s="1">
        <v>222023</v>
      </c>
      <c r="B169" s="1" t="s">
        <v>173</v>
      </c>
      <c r="C169" s="1">
        <v>102043</v>
      </c>
      <c r="D169" s="3">
        <v>765.38599999999997</v>
      </c>
      <c r="E169" s="3">
        <v>23.227</v>
      </c>
      <c r="F169" s="3">
        <v>23.087</v>
      </c>
      <c r="G169" s="3">
        <v>41.631</v>
      </c>
      <c r="H169" s="3">
        <v>41.707999999999998</v>
      </c>
      <c r="I169" s="9">
        <v>678834</v>
      </c>
      <c r="K169" s="4">
        <v>51.286099999999998</v>
      </c>
      <c r="M169" s="11">
        <f t="shared" si="14"/>
        <v>142.71894736842108</v>
      </c>
      <c r="O169" s="12">
        <f t="shared" si="15"/>
        <v>9.7281670000000009</v>
      </c>
      <c r="P169" s="12">
        <f t="shared" si="16"/>
        <v>64.310589473684203</v>
      </c>
      <c r="Q169" s="12">
        <f t="shared" si="17"/>
        <v>129.80621763157899</v>
      </c>
      <c r="S169" s="16">
        <f t="shared" si="18"/>
        <v>8.6687628158833743</v>
      </c>
      <c r="T169" s="16">
        <f t="shared" si="19"/>
        <v>1481136.9390850682</v>
      </c>
      <c r="U169" s="16">
        <f t="shared" si="20"/>
        <v>37.144706535916157</v>
      </c>
    </row>
    <row r="170" spans="1:21">
      <c r="A170" s="1">
        <v>222024</v>
      </c>
      <c r="B170" s="1" t="s">
        <v>174</v>
      </c>
      <c r="C170" s="1">
        <v>102046</v>
      </c>
      <c r="D170" s="3">
        <v>765.40800000000002</v>
      </c>
      <c r="E170" s="3">
        <v>23.466000000000001</v>
      </c>
      <c r="F170" s="3">
        <v>23.318000000000001</v>
      </c>
      <c r="G170" s="3">
        <v>42.341999999999999</v>
      </c>
      <c r="H170" s="3">
        <v>42.337000000000003</v>
      </c>
      <c r="I170" s="9">
        <v>676775</v>
      </c>
      <c r="K170" s="4">
        <v>50.7742</v>
      </c>
      <c r="M170" s="11">
        <f t="shared" si="14"/>
        <v>143.80263157894734</v>
      </c>
      <c r="O170" s="12">
        <f t="shared" si="15"/>
        <v>9.6096670000000017</v>
      </c>
      <c r="P170" s="12">
        <f t="shared" si="16"/>
        <v>64.115526315789467</v>
      </c>
      <c r="Q170" s="12">
        <f t="shared" si="17"/>
        <v>131.37403342105267</v>
      </c>
      <c r="S170" s="16">
        <f t="shared" si="18"/>
        <v>8.9378570927500132</v>
      </c>
      <c r="T170" s="16">
        <f t="shared" si="19"/>
        <v>1512843.100405087</v>
      </c>
      <c r="U170" s="16">
        <f t="shared" si="20"/>
        <v>27.236531123410316</v>
      </c>
    </row>
    <row r="171" spans="1:21">
      <c r="A171" s="1">
        <v>222025</v>
      </c>
      <c r="B171" s="1" t="s">
        <v>175</v>
      </c>
      <c r="C171" s="1">
        <v>102047</v>
      </c>
      <c r="D171" s="3">
        <v>765.41200000000003</v>
      </c>
      <c r="E171" s="3">
        <v>23.640999999999998</v>
      </c>
      <c r="F171" s="3">
        <v>23.504000000000001</v>
      </c>
      <c r="G171" s="3">
        <v>43.014000000000003</v>
      </c>
      <c r="H171" s="3">
        <v>43.033000000000001</v>
      </c>
      <c r="I171" s="9">
        <v>660741</v>
      </c>
      <c r="K171" s="4">
        <v>51.614100000000001</v>
      </c>
      <c r="M171" s="11">
        <f t="shared" si="14"/>
        <v>152.2415789473684</v>
      </c>
      <c r="O171" s="12">
        <f t="shared" si="15"/>
        <v>9.4976670000000016</v>
      </c>
      <c r="P171" s="12">
        <f t="shared" si="16"/>
        <v>62.596515789473685</v>
      </c>
      <c r="Q171" s="12">
        <f t="shared" si="17"/>
        <v>139.52908605263156</v>
      </c>
      <c r="S171" s="16">
        <f t="shared" si="18"/>
        <v>9.1706675277363079</v>
      </c>
      <c r="T171" s="16">
        <f t="shared" si="19"/>
        <v>1508275.1769472675</v>
      </c>
      <c r="U171" s="16">
        <f t="shared" si="20"/>
        <v>28.664007203978883</v>
      </c>
    </row>
    <row r="172" spans="1:21">
      <c r="A172" s="1">
        <v>222026</v>
      </c>
      <c r="B172" s="1" t="s">
        <v>176</v>
      </c>
      <c r="C172" s="1">
        <v>102053</v>
      </c>
      <c r="D172" s="3">
        <v>765.46299999999997</v>
      </c>
      <c r="E172" s="3">
        <v>23.81</v>
      </c>
      <c r="F172" s="3">
        <v>23.677</v>
      </c>
      <c r="G172" s="3">
        <v>43.682000000000002</v>
      </c>
      <c r="H172" s="3">
        <v>43.600999999999999</v>
      </c>
      <c r="I172" s="9">
        <v>642969</v>
      </c>
      <c r="K172" s="4">
        <v>54.545000000000002</v>
      </c>
      <c r="M172" s="11">
        <f t="shared" si="14"/>
        <v>161.59526315789475</v>
      </c>
      <c r="O172" s="12">
        <f t="shared" si="15"/>
        <v>9.3863336666666672</v>
      </c>
      <c r="P172" s="12">
        <f t="shared" si="16"/>
        <v>60.91285263157895</v>
      </c>
      <c r="Q172" s="12">
        <f t="shared" si="17"/>
        <v>148.50406850877192</v>
      </c>
      <c r="S172" s="16">
        <f t="shared" si="18"/>
        <v>9.4030496964512249</v>
      </c>
      <c r="T172" s="16">
        <f t="shared" si="19"/>
        <v>1498726.4366964602</v>
      </c>
      <c r="U172" s="16">
        <f t="shared" si="20"/>
        <v>31.64798853235618</v>
      </c>
    </row>
    <row r="173" spans="1:21">
      <c r="A173" s="1">
        <v>222027</v>
      </c>
      <c r="B173" s="1" t="s">
        <v>177</v>
      </c>
      <c r="C173" s="1">
        <v>102057</v>
      </c>
      <c r="D173" s="3">
        <v>765.49</v>
      </c>
      <c r="E173" s="3">
        <v>23.9</v>
      </c>
      <c r="F173" s="3">
        <v>23.802</v>
      </c>
      <c r="G173" s="3">
        <v>44.344000000000001</v>
      </c>
      <c r="H173" s="3">
        <v>44.456000000000003</v>
      </c>
      <c r="I173" s="9">
        <v>613502</v>
      </c>
      <c r="K173" s="4">
        <v>64.615499999999997</v>
      </c>
      <c r="M173" s="11">
        <f t="shared" si="14"/>
        <v>177.1042105263158</v>
      </c>
      <c r="O173" s="12">
        <f t="shared" si="15"/>
        <v>9.2760003333333341</v>
      </c>
      <c r="P173" s="12">
        <f t="shared" si="16"/>
        <v>58.121242105263157</v>
      </c>
      <c r="Q173" s="12">
        <f t="shared" si="17"/>
        <v>163.01378780701754</v>
      </c>
      <c r="S173" s="16">
        <f t="shared" si="18"/>
        <v>9.5944986081659405</v>
      </c>
      <c r="T173" s="16">
        <f t="shared" si="19"/>
        <v>1454894.1078749006</v>
      </c>
      <c r="U173" s="16">
        <f t="shared" si="20"/>
        <v>45.345591289093534</v>
      </c>
    </row>
    <row r="174" spans="1:21">
      <c r="A174" s="1">
        <v>222028</v>
      </c>
      <c r="B174" s="1" t="s">
        <v>178</v>
      </c>
      <c r="C174" s="1">
        <v>102061</v>
      </c>
      <c r="D174" s="3">
        <v>765.51900000000001</v>
      </c>
      <c r="E174" s="3">
        <v>24.013000000000002</v>
      </c>
      <c r="F174" s="3">
        <v>23.916</v>
      </c>
      <c r="G174" s="3">
        <v>44.027999999999999</v>
      </c>
      <c r="H174" s="3">
        <v>44.213999999999999</v>
      </c>
      <c r="I174" s="9">
        <v>610146</v>
      </c>
      <c r="K174" s="4">
        <v>63.706499999999998</v>
      </c>
      <c r="M174" s="11">
        <f t="shared" si="14"/>
        <v>178.8705263157895</v>
      </c>
      <c r="O174" s="12">
        <f t="shared" si="15"/>
        <v>9.3286670000000012</v>
      </c>
      <c r="P174" s="12">
        <f t="shared" si="16"/>
        <v>57.803305263157903</v>
      </c>
      <c r="Q174" s="12">
        <f t="shared" si="17"/>
        <v>164.34013868421047</v>
      </c>
      <c r="S174" s="16">
        <f t="shared" si="18"/>
        <v>9.5874482618697936</v>
      </c>
      <c r="T174" s="16">
        <f t="shared" si="19"/>
        <v>1446017.6610326734</v>
      </c>
      <c r="U174" s="16">
        <f t="shared" si="20"/>
        <v>48.119480927289544</v>
      </c>
    </row>
    <row r="175" spans="1:21">
      <c r="A175" s="1">
        <v>222029</v>
      </c>
      <c r="B175" s="1" t="s">
        <v>179</v>
      </c>
      <c r="C175" s="1">
        <v>102063</v>
      </c>
      <c r="D175" s="3">
        <v>765.53899999999999</v>
      </c>
      <c r="E175" s="3">
        <v>24.114000000000001</v>
      </c>
      <c r="F175" s="3">
        <v>24.004000000000001</v>
      </c>
      <c r="G175" s="3">
        <v>43.564999999999998</v>
      </c>
      <c r="H175" s="3">
        <v>43.756999999999998</v>
      </c>
      <c r="I175" s="9">
        <v>611820</v>
      </c>
      <c r="K175" s="4">
        <v>64.236500000000007</v>
      </c>
      <c r="M175" s="11">
        <f t="shared" si="14"/>
        <v>177.98947368421051</v>
      </c>
      <c r="O175" s="12">
        <f t="shared" si="15"/>
        <v>9.405833666666668</v>
      </c>
      <c r="P175" s="12">
        <f t="shared" si="16"/>
        <v>57.961894736842098</v>
      </c>
      <c r="Q175" s="12">
        <f t="shared" si="17"/>
        <v>163.1613579824562</v>
      </c>
      <c r="S175" s="16">
        <f t="shared" si="18"/>
        <v>9.541144340148632</v>
      </c>
      <c r="T175" s="16">
        <f t="shared" si="19"/>
        <v>1443954.9374555058</v>
      </c>
      <c r="U175" s="16">
        <f t="shared" si="20"/>
        <v>48.764082045154396</v>
      </c>
    </row>
    <row r="176" spans="1:21">
      <c r="A176" s="1">
        <v>222030</v>
      </c>
      <c r="B176" s="1" t="s">
        <v>180</v>
      </c>
      <c r="C176" s="1">
        <v>102067</v>
      </c>
      <c r="D176" s="3">
        <v>765.56299999999999</v>
      </c>
      <c r="E176" s="3">
        <v>24.19</v>
      </c>
      <c r="F176" s="3">
        <v>24.088999999999999</v>
      </c>
      <c r="G176" s="3">
        <v>43.137</v>
      </c>
      <c r="H176" s="3">
        <v>43.320999999999998</v>
      </c>
      <c r="I176" s="9">
        <v>616895</v>
      </c>
      <c r="K176" s="4">
        <v>63.845700000000001</v>
      </c>
      <c r="M176" s="11">
        <f t="shared" si="14"/>
        <v>175.31842105263155</v>
      </c>
      <c r="O176" s="12">
        <f t="shared" si="15"/>
        <v>9.4771670000000015</v>
      </c>
      <c r="P176" s="12">
        <f t="shared" si="16"/>
        <v>58.442684210526316</v>
      </c>
      <c r="Q176" s="12">
        <f t="shared" si="17"/>
        <v>160.40074394736843</v>
      </c>
      <c r="S176" s="16">
        <f t="shared" si="18"/>
        <v>9.4882052667425274</v>
      </c>
      <c r="T176" s="16">
        <f t="shared" si="19"/>
        <v>1449012.1177877984</v>
      </c>
      <c r="U176" s="16">
        <f t="shared" si="20"/>
        <v>47.183713191312961</v>
      </c>
    </row>
    <row r="177" spans="1:21">
      <c r="A177" s="1">
        <v>222031</v>
      </c>
      <c r="B177" s="1" t="s">
        <v>181</v>
      </c>
      <c r="C177" s="1">
        <v>102069</v>
      </c>
      <c r="D177" s="3">
        <v>765.58</v>
      </c>
      <c r="E177" s="3">
        <v>24.25</v>
      </c>
      <c r="F177" s="3">
        <v>24.163</v>
      </c>
      <c r="G177" s="3">
        <v>42.78</v>
      </c>
      <c r="H177" s="3">
        <v>42.963000000000001</v>
      </c>
      <c r="I177" s="9">
        <v>616895</v>
      </c>
      <c r="K177" s="4">
        <v>63.767099999999999</v>
      </c>
      <c r="M177" s="11">
        <f t="shared" si="14"/>
        <v>175.31842105263155</v>
      </c>
      <c r="O177" s="12">
        <f t="shared" si="15"/>
        <v>9.5366670000000013</v>
      </c>
      <c r="P177" s="12">
        <f t="shared" si="16"/>
        <v>58.442684210526316</v>
      </c>
      <c r="Q177" s="12">
        <f t="shared" si="17"/>
        <v>160.10324394736841</v>
      </c>
      <c r="S177" s="16">
        <f t="shared" si="18"/>
        <v>9.4417293728683358</v>
      </c>
      <c r="T177" s="16">
        <f t="shared" si="19"/>
        <v>1442963.8041347431</v>
      </c>
      <c r="U177" s="16">
        <f t="shared" si="20"/>
        <v>49.073811207892788</v>
      </c>
    </row>
    <row r="178" spans="1:21">
      <c r="A178" s="1">
        <v>222032</v>
      </c>
      <c r="B178" s="1" t="s">
        <v>182</v>
      </c>
      <c r="C178" s="1">
        <v>102073</v>
      </c>
      <c r="D178" s="3">
        <v>765.60799999999995</v>
      </c>
      <c r="E178" s="3">
        <v>24.344999999999999</v>
      </c>
      <c r="F178" s="3">
        <v>24.25</v>
      </c>
      <c r="G178" s="3">
        <v>42.634</v>
      </c>
      <c r="H178" s="3">
        <v>42.561</v>
      </c>
      <c r="I178" s="9">
        <v>619177</v>
      </c>
      <c r="K178" s="4">
        <v>63.587299999999999</v>
      </c>
      <c r="M178" s="11">
        <f t="shared" si="14"/>
        <v>174.11736842105262</v>
      </c>
      <c r="O178" s="12">
        <f t="shared" si="15"/>
        <v>9.5610003333333342</v>
      </c>
      <c r="P178" s="12">
        <f t="shared" si="16"/>
        <v>58.658873684210519</v>
      </c>
      <c r="Q178" s="12">
        <f t="shared" si="17"/>
        <v>158.90062991228069</v>
      </c>
      <c r="S178" s="16">
        <f t="shared" si="18"/>
        <v>9.4602683690653837</v>
      </c>
      <c r="T178" s="16">
        <f t="shared" si="19"/>
        <v>1450720.0960390193</v>
      </c>
      <c r="U178" s="16">
        <f t="shared" si="20"/>
        <v>46.649969987806458</v>
      </c>
    </row>
    <row r="179" spans="1:21">
      <c r="A179" s="1">
        <v>222033</v>
      </c>
      <c r="B179" s="1" t="s">
        <v>183</v>
      </c>
      <c r="C179" s="1">
        <v>102074</v>
      </c>
      <c r="D179" s="3">
        <v>765.62099999999998</v>
      </c>
      <c r="E179" s="3">
        <v>24.504999999999999</v>
      </c>
      <c r="F179" s="3">
        <v>24.388000000000002</v>
      </c>
      <c r="G179" s="3">
        <v>44.011000000000003</v>
      </c>
      <c r="H179" s="3">
        <v>43.911000000000001</v>
      </c>
      <c r="I179" s="9">
        <v>596020</v>
      </c>
      <c r="K179" s="4">
        <v>69.772300000000001</v>
      </c>
      <c r="M179" s="11">
        <f t="shared" si="14"/>
        <v>186.30526315789473</v>
      </c>
      <c r="O179" s="12">
        <f t="shared" si="15"/>
        <v>9.3315003333333344</v>
      </c>
      <c r="P179" s="12">
        <f t="shared" si="16"/>
        <v>56.465052631578949</v>
      </c>
      <c r="Q179" s="12">
        <f t="shared" si="17"/>
        <v>171.0172351754386</v>
      </c>
      <c r="S179" s="16">
        <f t="shared" si="18"/>
        <v>9.8546246077405399</v>
      </c>
      <c r="T179" s="16">
        <f t="shared" si="19"/>
        <v>1446917.1060805891</v>
      </c>
      <c r="U179" s="16">
        <f t="shared" si="20"/>
        <v>47.838404349815903</v>
      </c>
    </row>
    <row r="180" spans="1:21">
      <c r="A180" s="1">
        <v>222034</v>
      </c>
      <c r="B180" s="1" t="s">
        <v>184</v>
      </c>
      <c r="C180" s="1">
        <v>102079</v>
      </c>
      <c r="D180" s="3">
        <v>765.65599999999995</v>
      </c>
      <c r="E180" s="3">
        <v>24.661999999999999</v>
      </c>
      <c r="F180" s="3">
        <v>24.521000000000001</v>
      </c>
      <c r="G180" s="3">
        <v>49.19</v>
      </c>
      <c r="H180" s="3">
        <v>48.234999999999999</v>
      </c>
      <c r="I180" s="9">
        <v>531215</v>
      </c>
      <c r="K180" s="4">
        <v>87.081000000000003</v>
      </c>
      <c r="M180" s="11">
        <f t="shared" si="14"/>
        <v>220.41315789473686</v>
      </c>
      <c r="O180" s="12">
        <f t="shared" si="15"/>
        <v>8.468333666666668</v>
      </c>
      <c r="P180" s="12">
        <f t="shared" si="16"/>
        <v>50.325631578947373</v>
      </c>
      <c r="Q180" s="12">
        <f t="shared" si="17"/>
        <v>206.03017377192981</v>
      </c>
      <c r="S180" s="16">
        <f t="shared" si="18"/>
        <v>11.11242185810271</v>
      </c>
      <c r="T180" s="16">
        <f t="shared" si="19"/>
        <v>1444162.4352976619</v>
      </c>
      <c r="U180" s="16">
        <f t="shared" si="20"/>
        <v>48.699238969480632</v>
      </c>
    </row>
    <row r="181" spans="1:21">
      <c r="A181" s="1">
        <v>222035</v>
      </c>
      <c r="B181" s="1" t="s">
        <v>185</v>
      </c>
      <c r="C181" s="1">
        <v>102084</v>
      </c>
      <c r="D181" s="3">
        <v>765.69</v>
      </c>
      <c r="E181" s="3">
        <v>24.786999999999999</v>
      </c>
      <c r="F181" s="3">
        <v>24.678999999999998</v>
      </c>
      <c r="G181" s="3">
        <v>52.649000000000001</v>
      </c>
      <c r="H181" s="3">
        <v>52.454999999999998</v>
      </c>
      <c r="I181" s="9">
        <v>461607</v>
      </c>
      <c r="K181" s="4">
        <v>107.762</v>
      </c>
      <c r="M181" s="11">
        <f t="shared" si="14"/>
        <v>257.04894736842107</v>
      </c>
      <c r="O181" s="12">
        <f t="shared" si="15"/>
        <v>7.8918336666666669</v>
      </c>
      <c r="P181" s="12">
        <f t="shared" si="16"/>
        <v>43.731189473684211</v>
      </c>
      <c r="Q181" s="12">
        <f t="shared" si="17"/>
        <v>241.88488429824559</v>
      </c>
      <c r="S181" s="16">
        <f t="shared" si="18"/>
        <v>11.978057906392541</v>
      </c>
      <c r="T181" s="16">
        <f t="shared" si="19"/>
        <v>1356603.042568217</v>
      </c>
      <c r="U181" s="16">
        <f t="shared" si="20"/>
        <v>76.061549197432214</v>
      </c>
    </row>
    <row r="182" spans="1:21">
      <c r="A182" s="1">
        <v>222036</v>
      </c>
      <c r="B182" s="1" t="s">
        <v>186</v>
      </c>
      <c r="C182" s="1">
        <v>102083</v>
      </c>
      <c r="D182" s="3">
        <v>765.68399999999997</v>
      </c>
      <c r="E182" s="3">
        <v>24.89</v>
      </c>
      <c r="F182" s="3">
        <v>24.808</v>
      </c>
      <c r="G182" s="3">
        <v>50.936</v>
      </c>
      <c r="H182" s="3">
        <v>51.563000000000002</v>
      </c>
      <c r="I182" s="9">
        <v>387120</v>
      </c>
      <c r="K182" s="4">
        <v>164.82499999999999</v>
      </c>
      <c r="M182" s="11">
        <f t="shared" si="14"/>
        <v>296.25263157894739</v>
      </c>
      <c r="O182" s="12">
        <f t="shared" si="15"/>
        <v>8.1773336666666676</v>
      </c>
      <c r="P182" s="12">
        <f t="shared" si="16"/>
        <v>36.674526315789471</v>
      </c>
      <c r="Q182" s="12">
        <f t="shared" si="17"/>
        <v>275.74070008771929</v>
      </c>
      <c r="S182" s="16">
        <f t="shared" si="18"/>
        <v>11.655850157666496</v>
      </c>
      <c r="T182" s="16">
        <f t="shared" si="19"/>
        <v>1105177.5023642047</v>
      </c>
      <c r="U182" s="16">
        <f t="shared" si="20"/>
        <v>154.63203051118603</v>
      </c>
    </row>
    <row r="183" spans="1:21">
      <c r="A183" s="1">
        <v>222037</v>
      </c>
      <c r="B183" s="1" t="s">
        <v>187</v>
      </c>
      <c r="C183" s="1">
        <v>102081</v>
      </c>
      <c r="D183" s="3">
        <v>765.67200000000003</v>
      </c>
      <c r="E183" s="3">
        <v>24.91</v>
      </c>
      <c r="F183" s="3">
        <v>24.847999999999999</v>
      </c>
      <c r="G183" s="3">
        <v>50.73</v>
      </c>
      <c r="H183" s="3">
        <v>51.061</v>
      </c>
      <c r="I183" s="9">
        <v>366509</v>
      </c>
      <c r="K183" s="4">
        <v>185.73500000000001</v>
      </c>
      <c r="M183" s="11">
        <f t="shared" si="14"/>
        <v>307.10052631578947</v>
      </c>
      <c r="O183" s="12">
        <f t="shared" si="15"/>
        <v>8.211667000000002</v>
      </c>
      <c r="P183" s="12">
        <f t="shared" si="16"/>
        <v>34.721905263157893</v>
      </c>
      <c r="Q183" s="12">
        <f t="shared" si="17"/>
        <v>285.33213868421052</v>
      </c>
      <c r="S183" s="16">
        <f t="shared" si="18"/>
        <v>11.621805975004223</v>
      </c>
      <c r="T183" s="16">
        <f t="shared" si="19"/>
        <v>1043134.7229885309</v>
      </c>
      <c r="U183" s="16">
        <f t="shared" si="20"/>
        <v>174.02039906608405</v>
      </c>
    </row>
    <row r="184" spans="1:21">
      <c r="A184" s="1">
        <v>222038</v>
      </c>
      <c r="B184" s="1" t="s">
        <v>188</v>
      </c>
      <c r="C184" s="1">
        <v>102079</v>
      </c>
      <c r="D184" s="3">
        <v>765.654</v>
      </c>
      <c r="E184" s="3">
        <v>24.75</v>
      </c>
      <c r="F184" s="3">
        <v>24.776</v>
      </c>
      <c r="G184" s="3">
        <v>49.308</v>
      </c>
      <c r="H184" s="3">
        <v>49.515999999999998</v>
      </c>
      <c r="I184" s="9">
        <v>410632</v>
      </c>
      <c r="K184" s="4">
        <v>159.08000000000001</v>
      </c>
      <c r="M184" s="11">
        <f t="shared" si="14"/>
        <v>283.87789473684211</v>
      </c>
      <c r="O184" s="12">
        <f t="shared" si="15"/>
        <v>8.4486670000000021</v>
      </c>
      <c r="P184" s="12">
        <f t="shared" si="16"/>
        <v>38.90197894736842</v>
      </c>
      <c r="Q184" s="12">
        <f t="shared" si="17"/>
        <v>263.24677026315788</v>
      </c>
      <c r="S184" s="16">
        <f t="shared" si="18"/>
        <v>11.194557166834137</v>
      </c>
      <c r="T184" s="16">
        <f t="shared" si="19"/>
        <v>1124627.986508107</v>
      </c>
      <c r="U184" s="16">
        <f t="shared" si="20"/>
        <v>148.55375421621653</v>
      </c>
    </row>
    <row r="185" spans="1:21">
      <c r="A185" s="1">
        <v>222039</v>
      </c>
      <c r="B185" s="1" t="s">
        <v>189</v>
      </c>
      <c r="C185" s="1">
        <v>102078</v>
      </c>
      <c r="D185" s="3">
        <v>765.64700000000005</v>
      </c>
      <c r="E185" s="3">
        <v>24.542999999999999</v>
      </c>
      <c r="F185" s="3">
        <v>24.574999999999999</v>
      </c>
      <c r="G185" s="3">
        <v>49.59</v>
      </c>
      <c r="H185" s="3">
        <v>49.741999999999997</v>
      </c>
      <c r="I185" s="9">
        <v>419643</v>
      </c>
      <c r="K185" s="4">
        <v>151.613</v>
      </c>
      <c r="M185" s="11">
        <f t="shared" si="14"/>
        <v>279.13526315789477</v>
      </c>
      <c r="O185" s="12">
        <f t="shared" si="15"/>
        <v>8.4016669999999998</v>
      </c>
      <c r="P185" s="12">
        <f t="shared" si="16"/>
        <v>39.755652631578947</v>
      </c>
      <c r="Q185" s="12">
        <f t="shared" si="17"/>
        <v>259.21340184210527</v>
      </c>
      <c r="S185" s="16">
        <f t="shared" si="18"/>
        <v>11.127714374796025</v>
      </c>
      <c r="T185" s="16">
        <f t="shared" si="19"/>
        <v>1142413.7682522354</v>
      </c>
      <c r="U185" s="16">
        <f t="shared" si="20"/>
        <v>142.99569742117649</v>
      </c>
    </row>
    <row r="186" spans="1:21">
      <c r="A186" s="1">
        <v>222040</v>
      </c>
      <c r="B186" s="1" t="s">
        <v>190</v>
      </c>
      <c r="C186" s="1">
        <v>102077</v>
      </c>
      <c r="D186" s="3">
        <v>765.63900000000001</v>
      </c>
      <c r="E186" s="3">
        <v>24.379000000000001</v>
      </c>
      <c r="F186" s="3">
        <v>24.39</v>
      </c>
      <c r="G186" s="3">
        <v>50.091999999999999</v>
      </c>
      <c r="H186" s="3">
        <v>50.162999999999997</v>
      </c>
      <c r="I186" s="9">
        <v>424433</v>
      </c>
      <c r="K186" s="4">
        <v>149.44900000000001</v>
      </c>
      <c r="M186" s="11">
        <f t="shared" si="14"/>
        <v>276.61421052631579</v>
      </c>
      <c r="O186" s="12">
        <f t="shared" si="15"/>
        <v>8.3180003333333357</v>
      </c>
      <c r="P186" s="12">
        <f t="shared" si="16"/>
        <v>40.209442105263157</v>
      </c>
      <c r="Q186" s="12">
        <f t="shared" si="17"/>
        <v>257.36278780701753</v>
      </c>
      <c r="S186" s="16">
        <f t="shared" si="18"/>
        <v>11.136573597591305</v>
      </c>
      <c r="T186" s="16">
        <f t="shared" si="19"/>
        <v>1156375.4547351142</v>
      </c>
      <c r="U186" s="16">
        <f t="shared" si="20"/>
        <v>138.63267039527682</v>
      </c>
    </row>
    <row r="187" spans="1:21">
      <c r="A187" s="1">
        <v>222041</v>
      </c>
      <c r="B187" s="1" t="s">
        <v>191</v>
      </c>
      <c r="C187" s="1">
        <v>102079</v>
      </c>
      <c r="D187" s="3">
        <v>765.654</v>
      </c>
      <c r="E187" s="3">
        <v>24.236999999999998</v>
      </c>
      <c r="F187" s="3">
        <v>24.234999999999999</v>
      </c>
      <c r="G187" s="3">
        <v>50.238</v>
      </c>
      <c r="H187" s="3">
        <v>50.41</v>
      </c>
      <c r="I187" s="9">
        <v>426597</v>
      </c>
      <c r="K187" s="4">
        <v>146.86500000000001</v>
      </c>
      <c r="M187" s="11">
        <f t="shared" si="14"/>
        <v>275.47526315789469</v>
      </c>
      <c r="O187" s="12">
        <f t="shared" si="15"/>
        <v>8.293667000000001</v>
      </c>
      <c r="P187" s="12">
        <f t="shared" si="16"/>
        <v>40.414452631578946</v>
      </c>
      <c r="Q187" s="12">
        <f t="shared" si="17"/>
        <v>256.45940184210525</v>
      </c>
      <c r="S187" s="16">
        <f t="shared" si="18"/>
        <v>11.07957827324967</v>
      </c>
      <c r="T187" s="16">
        <f t="shared" si="19"/>
        <v>1156324.6145603133</v>
      </c>
      <c r="U187" s="16">
        <f t="shared" si="20"/>
        <v>138.64855794990211</v>
      </c>
    </row>
    <row r="188" spans="1:21">
      <c r="A188" s="1">
        <v>222042</v>
      </c>
      <c r="B188" s="1" t="s">
        <v>192</v>
      </c>
      <c r="C188" s="1">
        <v>102082</v>
      </c>
      <c r="D188" s="3">
        <v>765.67600000000004</v>
      </c>
      <c r="E188" s="3">
        <v>24.079000000000001</v>
      </c>
      <c r="F188" s="3">
        <v>24.091999999999999</v>
      </c>
      <c r="G188" s="3">
        <v>50.350999999999999</v>
      </c>
      <c r="H188" s="3">
        <v>50.523000000000003</v>
      </c>
      <c r="I188" s="9">
        <v>431270</v>
      </c>
      <c r="K188" s="4">
        <v>144.059</v>
      </c>
      <c r="M188" s="11">
        <f t="shared" si="14"/>
        <v>273.01578947368421</v>
      </c>
      <c r="O188" s="12">
        <f t="shared" si="15"/>
        <v>8.2748336666666678</v>
      </c>
      <c r="P188" s="12">
        <f t="shared" si="16"/>
        <v>40.857157894736844</v>
      </c>
      <c r="Q188" s="12">
        <f t="shared" si="17"/>
        <v>254.34004219298245</v>
      </c>
      <c r="S188" s="16">
        <f t="shared" si="18"/>
        <v>11.005471575682751</v>
      </c>
      <c r="T188" s="16">
        <f t="shared" si="19"/>
        <v>1161220.3835850027</v>
      </c>
      <c r="U188" s="16">
        <f t="shared" si="20"/>
        <v>137.11863012968666</v>
      </c>
    </row>
    <row r="189" spans="1:21">
      <c r="A189" s="1">
        <v>222043</v>
      </c>
      <c r="B189" s="1" t="s">
        <v>193</v>
      </c>
      <c r="C189" s="1">
        <v>102081</v>
      </c>
      <c r="D189" s="3">
        <v>765.66700000000003</v>
      </c>
      <c r="E189" s="3">
        <v>23.956</v>
      </c>
      <c r="F189" s="3">
        <v>23.954999999999998</v>
      </c>
      <c r="G189" s="3">
        <v>50.505000000000003</v>
      </c>
      <c r="H189" s="3">
        <v>50.655000000000001</v>
      </c>
      <c r="I189" s="9">
        <v>432664</v>
      </c>
      <c r="K189" s="4">
        <v>143.876</v>
      </c>
      <c r="M189" s="11">
        <f t="shared" si="14"/>
        <v>272.28210526315786</v>
      </c>
      <c r="O189" s="12">
        <f t="shared" si="15"/>
        <v>8.2491669999999999</v>
      </c>
      <c r="P189" s="12">
        <f t="shared" si="16"/>
        <v>40.989221052631578</v>
      </c>
      <c r="Q189" s="12">
        <f t="shared" si="17"/>
        <v>253.8080597368421</v>
      </c>
      <c r="S189" s="16">
        <f t="shared" si="18"/>
        <v>10.962335667634839</v>
      </c>
      <c r="T189" s="16">
        <f t="shared" si="19"/>
        <v>1160459.8817690653</v>
      </c>
      <c r="U189" s="16">
        <f t="shared" si="20"/>
        <v>137.35628694716712</v>
      </c>
    </row>
    <row r="190" spans="1:21">
      <c r="A190" s="1">
        <v>222044</v>
      </c>
      <c r="B190" s="1" t="s">
        <v>194</v>
      </c>
      <c r="C190" s="1">
        <v>102078</v>
      </c>
      <c r="D190" s="3">
        <v>765.64700000000005</v>
      </c>
      <c r="E190" s="3">
        <v>23.86</v>
      </c>
      <c r="F190" s="3">
        <v>23.841000000000001</v>
      </c>
      <c r="G190" s="3">
        <v>50.55</v>
      </c>
      <c r="H190" s="3">
        <v>50.71</v>
      </c>
      <c r="I190" s="9">
        <v>440639</v>
      </c>
      <c r="K190" s="4">
        <v>139.90299999999999</v>
      </c>
      <c r="M190" s="11">
        <f t="shared" si="14"/>
        <v>268.08473684210526</v>
      </c>
      <c r="O190" s="12">
        <f t="shared" si="15"/>
        <v>8.2416670000000014</v>
      </c>
      <c r="P190" s="12">
        <f t="shared" si="16"/>
        <v>41.744747368421052</v>
      </c>
      <c r="Q190" s="12">
        <f t="shared" si="17"/>
        <v>250.06792815789476</v>
      </c>
      <c r="S190" s="16">
        <f t="shared" si="18"/>
        <v>10.912432451325078</v>
      </c>
      <c r="T190" s="16">
        <f t="shared" si="19"/>
        <v>1176553.7185260281</v>
      </c>
      <c r="U190" s="16">
        <f t="shared" si="20"/>
        <v>132.32696296061624</v>
      </c>
    </row>
    <row r="191" spans="1:21">
      <c r="A191" s="1">
        <v>222045</v>
      </c>
      <c r="B191" s="1" t="s">
        <v>195</v>
      </c>
      <c r="C191" s="1">
        <v>102079</v>
      </c>
      <c r="D191" s="3">
        <v>765.65499999999997</v>
      </c>
      <c r="E191" s="3">
        <v>23.751000000000001</v>
      </c>
      <c r="F191" s="3">
        <v>23.731000000000002</v>
      </c>
      <c r="G191" s="3">
        <v>50.548999999999999</v>
      </c>
      <c r="H191" s="3">
        <v>50.738</v>
      </c>
      <c r="I191" s="9">
        <v>445923</v>
      </c>
      <c r="K191" s="4">
        <v>137.51</v>
      </c>
      <c r="M191" s="11">
        <f t="shared" si="14"/>
        <v>265.30368421052628</v>
      </c>
      <c r="O191" s="12">
        <f t="shared" si="15"/>
        <v>8.2418336666666683</v>
      </c>
      <c r="P191" s="12">
        <f t="shared" si="16"/>
        <v>42.24533684210526</v>
      </c>
      <c r="Q191" s="12">
        <f t="shared" si="17"/>
        <v>247.56414745614038</v>
      </c>
      <c r="S191" s="16">
        <f t="shared" si="18"/>
        <v>10.844806962048505</v>
      </c>
      <c r="T191" s="16">
        <f t="shared" si="19"/>
        <v>1183437.8548696621</v>
      </c>
      <c r="U191" s="16">
        <f t="shared" si="20"/>
        <v>130.1756703532306</v>
      </c>
    </row>
    <row r="192" spans="1:21">
      <c r="A192" s="1">
        <v>222046</v>
      </c>
      <c r="B192" s="1" t="s">
        <v>196</v>
      </c>
      <c r="C192" s="1">
        <v>102082</v>
      </c>
      <c r="D192" s="3">
        <v>765.67899999999997</v>
      </c>
      <c r="E192" s="3">
        <v>23.641999999999999</v>
      </c>
      <c r="F192" s="3">
        <v>23.625</v>
      </c>
      <c r="G192" s="3">
        <v>50.597999999999999</v>
      </c>
      <c r="H192" s="3">
        <v>50.805999999999997</v>
      </c>
      <c r="I192" s="9">
        <v>445923</v>
      </c>
      <c r="K192" s="4">
        <v>134.93899999999999</v>
      </c>
      <c r="M192" s="11">
        <f t="shared" si="14"/>
        <v>265.30368421052628</v>
      </c>
      <c r="O192" s="12">
        <f t="shared" si="15"/>
        <v>8.2336670000000023</v>
      </c>
      <c r="P192" s="12">
        <f t="shared" si="16"/>
        <v>42.24533684210526</v>
      </c>
      <c r="Q192" s="12">
        <f t="shared" si="17"/>
        <v>247.60498078947367</v>
      </c>
      <c r="S192" s="16">
        <f t="shared" si="18"/>
        <v>10.788204979060639</v>
      </c>
      <c r="T192" s="16">
        <f t="shared" si="19"/>
        <v>1177424.5406820392</v>
      </c>
      <c r="U192" s="16">
        <f t="shared" si="20"/>
        <v>132.05483103686271</v>
      </c>
    </row>
    <row r="193" spans="1:21">
      <c r="A193" s="1">
        <v>222047</v>
      </c>
      <c r="B193" s="1" t="s">
        <v>197</v>
      </c>
      <c r="C193" s="1">
        <v>102083</v>
      </c>
      <c r="D193" s="3">
        <v>765.68399999999997</v>
      </c>
      <c r="E193" s="3">
        <v>23.547999999999998</v>
      </c>
      <c r="F193" s="3">
        <v>23.524000000000001</v>
      </c>
      <c r="G193" s="3">
        <v>50.561</v>
      </c>
      <c r="H193" s="3">
        <v>50.786000000000001</v>
      </c>
      <c r="I193" s="9">
        <v>455947</v>
      </c>
      <c r="K193" s="4">
        <v>131.95500000000001</v>
      </c>
      <c r="M193" s="11">
        <f t="shared" si="14"/>
        <v>260.02789473684209</v>
      </c>
      <c r="O193" s="12">
        <f t="shared" si="15"/>
        <v>8.2398336666666676</v>
      </c>
      <c r="P193" s="12">
        <f t="shared" si="16"/>
        <v>43.194978947368426</v>
      </c>
      <c r="Q193" s="12">
        <f t="shared" si="17"/>
        <v>242.82593692982454</v>
      </c>
      <c r="S193" s="16">
        <f t="shared" si="18"/>
        <v>10.722767907789711</v>
      </c>
      <c r="T193" s="16">
        <f t="shared" si="19"/>
        <v>1196822.8341685631</v>
      </c>
      <c r="U193" s="16">
        <f t="shared" si="20"/>
        <v>125.99286432232407</v>
      </c>
    </row>
    <row r="194" spans="1:21">
      <c r="A194" s="1">
        <v>222048</v>
      </c>
      <c r="B194" s="1" t="s">
        <v>198</v>
      </c>
      <c r="C194" s="1">
        <v>102089</v>
      </c>
      <c r="D194" s="3">
        <v>765.72699999999998</v>
      </c>
      <c r="E194" s="3">
        <v>23.437000000000001</v>
      </c>
      <c r="F194" s="3">
        <v>23.42</v>
      </c>
      <c r="G194" s="3">
        <v>50.527999999999999</v>
      </c>
      <c r="H194" s="3">
        <v>50.774999999999999</v>
      </c>
      <c r="I194" s="9">
        <v>460654</v>
      </c>
      <c r="K194" s="4">
        <v>130.54400000000001</v>
      </c>
      <c r="M194" s="11">
        <f t="shared" si="14"/>
        <v>257.55052631578951</v>
      </c>
      <c r="O194" s="12">
        <f t="shared" si="15"/>
        <v>8.245333666666669</v>
      </c>
      <c r="P194" s="12">
        <f t="shared" si="16"/>
        <v>43.640905263157897</v>
      </c>
      <c r="Q194" s="12">
        <f t="shared" si="17"/>
        <v>240.56880535087717</v>
      </c>
      <c r="S194" s="16">
        <f t="shared" si="18"/>
        <v>10.648199776224065</v>
      </c>
      <c r="T194" s="16">
        <f t="shared" si="19"/>
        <v>1201090.5308041128</v>
      </c>
      <c r="U194" s="16">
        <f t="shared" si="20"/>
        <v>124.65920912371473</v>
      </c>
    </row>
    <row r="195" spans="1:21">
      <c r="A195" s="1">
        <v>222049</v>
      </c>
      <c r="B195" s="1" t="s">
        <v>199</v>
      </c>
      <c r="C195" s="1">
        <v>102084</v>
      </c>
      <c r="D195" s="3">
        <v>765.69399999999996</v>
      </c>
      <c r="E195" s="3">
        <v>23.33</v>
      </c>
      <c r="F195" s="3">
        <v>23.321999999999999</v>
      </c>
      <c r="G195" s="3">
        <v>50.576999999999998</v>
      </c>
      <c r="H195" s="3">
        <v>50.777999999999999</v>
      </c>
      <c r="I195" s="9">
        <v>464168</v>
      </c>
      <c r="K195" s="4">
        <v>128.82599999999999</v>
      </c>
      <c r="M195" s="11">
        <f t="shared" si="14"/>
        <v>255.70105263157893</v>
      </c>
      <c r="O195" s="12">
        <f t="shared" si="15"/>
        <v>8.2371670000000012</v>
      </c>
      <c r="P195" s="12">
        <f t="shared" si="16"/>
        <v>43.973810526315788</v>
      </c>
      <c r="Q195" s="12">
        <f t="shared" si="17"/>
        <v>238.94511236842106</v>
      </c>
      <c r="S195" s="16">
        <f t="shared" si="18"/>
        <v>10.593677359742248</v>
      </c>
      <c r="T195" s="16">
        <f t="shared" si="19"/>
        <v>1204328.6070061643</v>
      </c>
      <c r="U195" s="16">
        <f t="shared" si="20"/>
        <v>123.64731031057369</v>
      </c>
    </row>
    <row r="196" spans="1:21">
      <c r="A196" s="1">
        <v>222050</v>
      </c>
      <c r="B196" s="1" t="s">
        <v>200</v>
      </c>
      <c r="C196" s="1">
        <v>102086</v>
      </c>
      <c r="D196" s="3">
        <v>765.70799999999997</v>
      </c>
      <c r="E196" s="3">
        <v>23.247</v>
      </c>
      <c r="F196" s="3">
        <v>23.231999999999999</v>
      </c>
      <c r="G196" s="3">
        <v>50.465000000000003</v>
      </c>
      <c r="H196" s="3">
        <v>50.677</v>
      </c>
      <c r="I196" s="9">
        <v>466432</v>
      </c>
      <c r="K196" s="4">
        <v>125.962</v>
      </c>
      <c r="M196" s="11">
        <f t="shared" si="14"/>
        <v>254.50947368421055</v>
      </c>
      <c r="O196" s="12">
        <f t="shared" si="15"/>
        <v>8.2558336666666676</v>
      </c>
      <c r="P196" s="12">
        <f t="shared" si="16"/>
        <v>44.188294736842103</v>
      </c>
      <c r="Q196" s="12">
        <f t="shared" si="17"/>
        <v>237.77935798245613</v>
      </c>
      <c r="S196" s="16">
        <f t="shared" si="18"/>
        <v>10.520261133672266</v>
      </c>
      <c r="T196" s="16">
        <f t="shared" si="19"/>
        <v>1202232.7660982735</v>
      </c>
      <c r="U196" s="16">
        <f t="shared" si="20"/>
        <v>124.30226059428958</v>
      </c>
    </row>
    <row r="197" spans="1:21">
      <c r="A197" s="1">
        <v>222051</v>
      </c>
      <c r="B197" s="1" t="s">
        <v>201</v>
      </c>
      <c r="C197" s="1">
        <v>102087</v>
      </c>
      <c r="D197" s="3">
        <v>765.71799999999996</v>
      </c>
      <c r="E197" s="3">
        <v>23.173999999999999</v>
      </c>
      <c r="F197" s="3">
        <v>23.148</v>
      </c>
      <c r="G197" s="3">
        <v>50.222999999999999</v>
      </c>
      <c r="H197" s="3">
        <v>50.459000000000003</v>
      </c>
      <c r="I197" s="9">
        <v>479120</v>
      </c>
      <c r="K197" s="4">
        <v>121.17400000000001</v>
      </c>
      <c r="M197" s="11">
        <f t="shared" si="14"/>
        <v>247.8315789473684</v>
      </c>
      <c r="O197" s="12">
        <f t="shared" si="15"/>
        <v>8.2961670000000023</v>
      </c>
      <c r="P197" s="12">
        <f t="shared" si="16"/>
        <v>45.390315789473682</v>
      </c>
      <c r="Q197" s="12">
        <f t="shared" si="17"/>
        <v>231.56758605263155</v>
      </c>
      <c r="S197" s="16">
        <f t="shared" si="18"/>
        <v>10.42625278043297</v>
      </c>
      <c r="T197" s="16">
        <f t="shared" si="19"/>
        <v>1224531.790640384</v>
      </c>
      <c r="U197" s="16">
        <f t="shared" si="20"/>
        <v>117.33381542488002</v>
      </c>
    </row>
    <row r="198" spans="1:21">
      <c r="A198" s="1">
        <v>222052</v>
      </c>
      <c r="B198" s="1" t="s">
        <v>202</v>
      </c>
      <c r="C198" s="1">
        <v>102084</v>
      </c>
      <c r="D198" s="3">
        <v>765.69</v>
      </c>
      <c r="E198" s="3">
        <v>23.088000000000001</v>
      </c>
      <c r="F198" s="3">
        <v>23.065999999999999</v>
      </c>
      <c r="G198" s="3">
        <v>50.023000000000003</v>
      </c>
      <c r="H198" s="3">
        <v>50.238999999999997</v>
      </c>
      <c r="I198" s="9">
        <v>487495</v>
      </c>
      <c r="K198" s="4">
        <v>118.402</v>
      </c>
      <c r="M198" s="11">
        <f t="shared" ref="M198:M261" si="21">((I198 - $I$1) / ($I$2 - $I$1) * ($M$2 - $M$1) + $M$1)*$M$3</f>
        <v>243.42368421052629</v>
      </c>
      <c r="O198" s="12">
        <f t="shared" ref="O198:O261" si="22">((1.6666667 * $O$3) - ($O$3 / (100 - 40) * G198)) * 100</f>
        <v>8.3295003333333337</v>
      </c>
      <c r="P198" s="12">
        <f t="shared" ref="P198:P261" si="23">((1-$O$3) / ($P$2 - $P$3) * I198 - ($P$3 * ((1-$O$3) / ($P$2 - $P$3)))) * 100</f>
        <v>46.183736842105269</v>
      </c>
      <c r="Q198" s="12">
        <f t="shared" ref="Q198:Q261" si="24">(100 - (O198 + P198)) * 5</f>
        <v>227.43381412280698</v>
      </c>
      <c r="S198" s="16">
        <f t="shared" ref="S198:S261" si="25" xml:space="preserve"> 6.112 * EXP((17.67 * E198)/(E198 + 243.5)) * G198 * 2.1674 / (273.15 + E198)</f>
        <v>10.333820947225103</v>
      </c>
      <c r="T198" s="16">
        <f t="shared" ref="T198:T261" si="26" xml:space="preserve"> I198 * EXP($T$3 * S198)</f>
        <v>1235614.7756166409</v>
      </c>
      <c r="U198" s="16">
        <f t="shared" ref="U198:U261" si="27">(T198 - $T$1) / ($T$2 - $T$1) * ($U$2 - $U$1) + $U$1</f>
        <v>113.87038261979973</v>
      </c>
    </row>
    <row r="199" spans="1:21">
      <c r="A199" s="1">
        <v>222053</v>
      </c>
      <c r="B199" s="1" t="s">
        <v>203</v>
      </c>
      <c r="C199" s="1">
        <v>102086</v>
      </c>
      <c r="D199" s="3">
        <v>765.70899999999995</v>
      </c>
      <c r="E199" s="3">
        <v>23.013999999999999</v>
      </c>
      <c r="F199" s="3">
        <v>22.99</v>
      </c>
      <c r="G199" s="3">
        <v>49.774000000000001</v>
      </c>
      <c r="H199" s="3">
        <v>50.024000000000001</v>
      </c>
      <c r="I199" s="9">
        <v>494701</v>
      </c>
      <c r="K199" s="4">
        <v>114.782</v>
      </c>
      <c r="M199" s="11">
        <f t="shared" si="21"/>
        <v>239.63105263157894</v>
      </c>
      <c r="O199" s="12">
        <f t="shared" si="22"/>
        <v>8.3710003333333347</v>
      </c>
      <c r="P199" s="12">
        <f t="shared" si="23"/>
        <v>46.866410526315789</v>
      </c>
      <c r="Q199" s="12">
        <f t="shared" si="24"/>
        <v>223.81294570175439</v>
      </c>
      <c r="S199" s="16">
        <f t="shared" si="25"/>
        <v>10.238964243825325</v>
      </c>
      <c r="T199" s="16">
        <f t="shared" si="26"/>
        <v>1243220.3165275308</v>
      </c>
      <c r="U199" s="16">
        <f t="shared" si="27"/>
        <v>111.49365108514667</v>
      </c>
    </row>
    <row r="200" spans="1:21">
      <c r="A200" s="1">
        <v>222054</v>
      </c>
      <c r="B200" s="1" t="s">
        <v>204</v>
      </c>
      <c r="C200" s="1">
        <v>102089</v>
      </c>
      <c r="D200" s="3">
        <v>765.73400000000004</v>
      </c>
      <c r="E200" s="3">
        <v>22.94</v>
      </c>
      <c r="F200" s="3">
        <v>22.914000000000001</v>
      </c>
      <c r="G200" s="3">
        <v>49.481999999999999</v>
      </c>
      <c r="H200" s="3">
        <v>49.728999999999999</v>
      </c>
      <c r="I200" s="9">
        <v>504014</v>
      </c>
      <c r="K200" s="4">
        <v>111.938</v>
      </c>
      <c r="M200" s="11">
        <f t="shared" si="21"/>
        <v>234.72947368421052</v>
      </c>
      <c r="O200" s="12">
        <f t="shared" si="22"/>
        <v>8.4196670000000022</v>
      </c>
      <c r="P200" s="12">
        <f t="shared" si="23"/>
        <v>47.748694736842104</v>
      </c>
      <c r="Q200" s="12">
        <f t="shared" si="24"/>
        <v>219.15819131578945</v>
      </c>
      <c r="S200" s="16">
        <f t="shared" si="25"/>
        <v>10.135891625806318</v>
      </c>
      <c r="T200" s="16">
        <f t="shared" si="26"/>
        <v>1254929.0194834843</v>
      </c>
      <c r="U200" s="16">
        <f t="shared" si="27"/>
        <v>107.83468141141117</v>
      </c>
    </row>
    <row r="201" spans="1:21">
      <c r="A201" s="1">
        <v>222055</v>
      </c>
      <c r="B201" s="1" t="s">
        <v>205</v>
      </c>
      <c r="C201" s="1">
        <v>102088</v>
      </c>
      <c r="D201" s="3">
        <v>765.72500000000002</v>
      </c>
      <c r="E201" s="3">
        <v>22.876999999999999</v>
      </c>
      <c r="F201" s="3">
        <v>22.844000000000001</v>
      </c>
      <c r="G201" s="3">
        <v>49.223999999999997</v>
      </c>
      <c r="H201" s="3">
        <v>49.456000000000003</v>
      </c>
      <c r="I201" s="9">
        <v>508224</v>
      </c>
      <c r="K201" s="4">
        <v>109.072</v>
      </c>
      <c r="M201" s="11">
        <f t="shared" si="21"/>
        <v>232.51368421052632</v>
      </c>
      <c r="O201" s="12">
        <f t="shared" si="22"/>
        <v>8.4626670000000015</v>
      </c>
      <c r="P201" s="12">
        <f t="shared" si="23"/>
        <v>48.147536842105268</v>
      </c>
      <c r="Q201" s="12">
        <f t="shared" si="24"/>
        <v>216.94898078947364</v>
      </c>
      <c r="S201" s="16">
        <f t="shared" si="25"/>
        <v>10.046744211989289</v>
      </c>
      <c r="T201" s="16">
        <f t="shared" si="26"/>
        <v>1255299.2562696403</v>
      </c>
      <c r="U201" s="16">
        <f t="shared" si="27"/>
        <v>107.7189824157374</v>
      </c>
    </row>
    <row r="202" spans="1:21">
      <c r="A202" s="1">
        <v>222056</v>
      </c>
      <c r="B202" s="1" t="s">
        <v>206</v>
      </c>
      <c r="C202" s="1">
        <v>102086</v>
      </c>
      <c r="D202" s="3">
        <v>765.71100000000001</v>
      </c>
      <c r="E202" s="3">
        <v>22.797999999999998</v>
      </c>
      <c r="F202" s="3">
        <v>22.771999999999998</v>
      </c>
      <c r="G202" s="3">
        <v>49.031999999999996</v>
      </c>
      <c r="H202" s="3">
        <v>49.264000000000003</v>
      </c>
      <c r="I202" s="9">
        <v>520070</v>
      </c>
      <c r="K202" s="4">
        <v>105.667</v>
      </c>
      <c r="M202" s="11">
        <f t="shared" si="21"/>
        <v>226.27894736842109</v>
      </c>
      <c r="O202" s="12">
        <f t="shared" si="22"/>
        <v>8.4946670000000015</v>
      </c>
      <c r="P202" s="12">
        <f t="shared" si="23"/>
        <v>49.269789473684213</v>
      </c>
      <c r="Q202" s="12">
        <f t="shared" si="24"/>
        <v>211.17771763157893</v>
      </c>
      <c r="S202" s="16">
        <f t="shared" si="25"/>
        <v>9.9623757343872246</v>
      </c>
      <c r="T202" s="16">
        <f t="shared" si="26"/>
        <v>1274841.6247504575</v>
      </c>
      <c r="U202" s="16">
        <f t="shared" si="27"/>
        <v>101.61199226548206</v>
      </c>
    </row>
    <row r="203" spans="1:21">
      <c r="A203" s="1">
        <v>222057</v>
      </c>
      <c r="B203" s="1" t="s">
        <v>207</v>
      </c>
      <c r="C203" s="1">
        <v>102094</v>
      </c>
      <c r="D203" s="3">
        <v>765.76700000000005</v>
      </c>
      <c r="E203" s="3">
        <v>22.728000000000002</v>
      </c>
      <c r="F203" s="3">
        <v>22.7</v>
      </c>
      <c r="G203" s="3">
        <v>48.798999999999999</v>
      </c>
      <c r="H203" s="3">
        <v>49.027000000000001</v>
      </c>
      <c r="I203" s="9">
        <v>528280</v>
      </c>
      <c r="K203" s="4">
        <v>101.899</v>
      </c>
      <c r="M203" s="11">
        <f t="shared" si="21"/>
        <v>221.95789473684215</v>
      </c>
      <c r="O203" s="12">
        <f t="shared" si="22"/>
        <v>8.5335003333333344</v>
      </c>
      <c r="P203" s="12">
        <f t="shared" si="23"/>
        <v>50.047578947368422</v>
      </c>
      <c r="Q203" s="12">
        <f t="shared" si="24"/>
        <v>207.0946035964912</v>
      </c>
      <c r="S203" s="16">
        <f t="shared" si="25"/>
        <v>9.8753379524880138</v>
      </c>
      <c r="T203" s="16">
        <f t="shared" si="26"/>
        <v>1284862.3383470648</v>
      </c>
      <c r="U203" s="16">
        <f t="shared" si="27"/>
        <v>98.480519266542274</v>
      </c>
    </row>
    <row r="204" spans="1:21">
      <c r="A204" s="1">
        <v>222058</v>
      </c>
      <c r="B204" s="1" t="s">
        <v>208</v>
      </c>
      <c r="C204" s="1">
        <v>102089</v>
      </c>
      <c r="D204" s="3">
        <v>765.73400000000004</v>
      </c>
      <c r="E204" s="3">
        <v>22.658999999999999</v>
      </c>
      <c r="F204" s="3">
        <v>22.632000000000001</v>
      </c>
      <c r="G204" s="3">
        <v>48.515000000000001</v>
      </c>
      <c r="H204" s="3">
        <v>48.756</v>
      </c>
      <c r="I204" s="9">
        <v>532483</v>
      </c>
      <c r="K204" s="4">
        <v>100.666</v>
      </c>
      <c r="M204" s="11">
        <f t="shared" si="21"/>
        <v>219.74578947368423</v>
      </c>
      <c r="O204" s="12">
        <f t="shared" si="22"/>
        <v>8.5808336666666687</v>
      </c>
      <c r="P204" s="12">
        <f t="shared" si="23"/>
        <v>50.445757894736843</v>
      </c>
      <c r="Q204" s="12">
        <f t="shared" si="24"/>
        <v>204.86704219298244</v>
      </c>
      <c r="S204" s="16">
        <f t="shared" si="25"/>
        <v>9.7790975697352334</v>
      </c>
      <c r="T204" s="16">
        <f t="shared" si="26"/>
        <v>1283915.6044491287</v>
      </c>
      <c r="U204" s="16">
        <f t="shared" si="27"/>
        <v>98.776373609647237</v>
      </c>
    </row>
    <row r="205" spans="1:21">
      <c r="A205" s="1">
        <v>222059</v>
      </c>
      <c r="B205" s="1" t="s">
        <v>209</v>
      </c>
      <c r="C205" s="1">
        <v>102094</v>
      </c>
      <c r="D205" s="3">
        <v>765.76700000000005</v>
      </c>
      <c r="E205" s="3">
        <v>22.596</v>
      </c>
      <c r="F205" s="3">
        <v>22.565000000000001</v>
      </c>
      <c r="G205" s="3">
        <v>48.32</v>
      </c>
      <c r="H205" s="3">
        <v>48.523000000000003</v>
      </c>
      <c r="I205" s="9">
        <v>541092</v>
      </c>
      <c r="K205" s="4">
        <v>96.791300000000007</v>
      </c>
      <c r="M205" s="11">
        <f t="shared" si="21"/>
        <v>215.21473684210525</v>
      </c>
      <c r="O205" s="12">
        <f t="shared" si="22"/>
        <v>8.6133336666666676</v>
      </c>
      <c r="P205" s="12">
        <f t="shared" si="23"/>
        <v>51.261347368421049</v>
      </c>
      <c r="Q205" s="12">
        <f t="shared" si="24"/>
        <v>200.62659482456141</v>
      </c>
      <c r="S205" s="16">
        <f t="shared" si="25"/>
        <v>9.7046523486737186</v>
      </c>
      <c r="T205" s="16">
        <f t="shared" si="26"/>
        <v>1295961.3205629333</v>
      </c>
      <c r="U205" s="16">
        <f t="shared" si="27"/>
        <v>95.012087324083325</v>
      </c>
    </row>
    <row r="206" spans="1:21">
      <c r="A206" s="1">
        <v>222060</v>
      </c>
      <c r="B206" s="1" t="s">
        <v>210</v>
      </c>
      <c r="C206" s="1">
        <v>102093</v>
      </c>
      <c r="D206" s="3">
        <v>765.76</v>
      </c>
      <c r="E206" s="3">
        <v>22.535</v>
      </c>
      <c r="F206" s="3">
        <v>22.501000000000001</v>
      </c>
      <c r="G206" s="3">
        <v>48.07</v>
      </c>
      <c r="H206" s="3">
        <v>48.286000000000001</v>
      </c>
      <c r="I206" s="9">
        <v>549082</v>
      </c>
      <c r="K206" s="4">
        <v>94.859800000000007</v>
      </c>
      <c r="M206" s="11">
        <f t="shared" si="21"/>
        <v>211.00947368421055</v>
      </c>
      <c r="O206" s="12">
        <f t="shared" si="22"/>
        <v>8.6550003333333354</v>
      </c>
      <c r="P206" s="12">
        <f t="shared" si="23"/>
        <v>52.018294736842108</v>
      </c>
      <c r="Q206" s="12">
        <f t="shared" si="24"/>
        <v>196.63352464912279</v>
      </c>
      <c r="S206" s="16">
        <f t="shared" si="25"/>
        <v>9.6206982133573398</v>
      </c>
      <c r="T206" s="16">
        <f t="shared" si="26"/>
        <v>1305198.7826617931</v>
      </c>
      <c r="U206" s="16">
        <f t="shared" si="27"/>
        <v>92.125380418189707</v>
      </c>
    </row>
    <row r="207" spans="1:21">
      <c r="A207" s="1">
        <v>222061</v>
      </c>
      <c r="B207" s="1" t="s">
        <v>211</v>
      </c>
      <c r="C207" s="1">
        <v>102096</v>
      </c>
      <c r="D207" s="3">
        <v>765.78499999999997</v>
      </c>
      <c r="E207" s="3">
        <v>22.478999999999999</v>
      </c>
      <c r="F207" s="3">
        <v>22.443000000000001</v>
      </c>
      <c r="G207" s="3">
        <v>47.832999999999998</v>
      </c>
      <c r="H207" s="3">
        <v>48.076999999999998</v>
      </c>
      <c r="I207" s="9">
        <v>554082</v>
      </c>
      <c r="K207" s="4">
        <v>92.411600000000007</v>
      </c>
      <c r="M207" s="11">
        <f t="shared" si="21"/>
        <v>208.37789473684211</v>
      </c>
      <c r="O207" s="12">
        <f t="shared" si="22"/>
        <v>8.6945003333333357</v>
      </c>
      <c r="P207" s="12">
        <f t="shared" si="23"/>
        <v>52.491978947368423</v>
      </c>
      <c r="Q207" s="12">
        <f t="shared" si="24"/>
        <v>194.06760359649121</v>
      </c>
      <c r="S207" s="16">
        <f t="shared" si="25"/>
        <v>9.5425294026740808</v>
      </c>
      <c r="T207" s="16">
        <f t="shared" si="26"/>
        <v>1307850.6407595463</v>
      </c>
      <c r="U207" s="16">
        <f t="shared" si="27"/>
        <v>91.296674762641828</v>
      </c>
    </row>
    <row r="208" spans="1:21">
      <c r="A208" s="1">
        <v>222062</v>
      </c>
      <c r="B208" s="1" t="s">
        <v>212</v>
      </c>
      <c r="C208" s="1">
        <v>102100</v>
      </c>
      <c r="D208" s="3">
        <v>765.81100000000004</v>
      </c>
      <c r="E208" s="3">
        <v>22.417999999999999</v>
      </c>
      <c r="F208" s="3">
        <v>22.384</v>
      </c>
      <c r="G208" s="3">
        <v>47.64</v>
      </c>
      <c r="H208" s="3">
        <v>47.838000000000001</v>
      </c>
      <c r="I208" s="9">
        <v>563884</v>
      </c>
      <c r="K208" s="4">
        <v>89.180700000000002</v>
      </c>
      <c r="M208" s="11">
        <f t="shared" si="21"/>
        <v>203.21894736842103</v>
      </c>
      <c r="O208" s="12">
        <f t="shared" si="22"/>
        <v>8.7266670000000008</v>
      </c>
      <c r="P208" s="12">
        <f t="shared" si="23"/>
        <v>53.42058947368421</v>
      </c>
      <c r="Q208" s="12">
        <f t="shared" si="24"/>
        <v>189.26371763157897</v>
      </c>
      <c r="S208" s="16">
        <f t="shared" si="25"/>
        <v>9.4707783150606755</v>
      </c>
      <c r="T208" s="16">
        <f t="shared" si="26"/>
        <v>1322419.9134231752</v>
      </c>
      <c r="U208" s="16">
        <f t="shared" si="27"/>
        <v>86.743777055257738</v>
      </c>
    </row>
    <row r="209" spans="1:21">
      <c r="A209" s="1">
        <v>222063</v>
      </c>
      <c r="B209" s="1" t="s">
        <v>213</v>
      </c>
      <c r="C209" s="1">
        <v>102102</v>
      </c>
      <c r="D209" s="3">
        <v>765.82799999999997</v>
      </c>
      <c r="E209" s="3">
        <v>22.352</v>
      </c>
      <c r="F209" s="3">
        <v>22.323</v>
      </c>
      <c r="G209" s="3">
        <v>47.439</v>
      </c>
      <c r="H209" s="3">
        <v>47.645000000000003</v>
      </c>
      <c r="I209" s="9">
        <v>577009</v>
      </c>
      <c r="K209" s="4">
        <v>86.824100000000001</v>
      </c>
      <c r="M209" s="11">
        <f t="shared" si="21"/>
        <v>196.31105263157895</v>
      </c>
      <c r="O209" s="12">
        <f t="shared" si="22"/>
        <v>8.7601670000000009</v>
      </c>
      <c r="P209" s="12">
        <f t="shared" si="23"/>
        <v>54.664010526315785</v>
      </c>
      <c r="Q209" s="12">
        <f t="shared" si="24"/>
        <v>182.87911236842106</v>
      </c>
      <c r="S209" s="16">
        <f t="shared" si="25"/>
        <v>9.3951109167648692</v>
      </c>
      <c r="T209" s="16">
        <f t="shared" si="26"/>
        <v>1344016.5658865382</v>
      </c>
      <c r="U209" s="16">
        <f t="shared" si="27"/>
        <v>79.994823160456804</v>
      </c>
    </row>
    <row r="210" spans="1:21">
      <c r="A210" s="1">
        <v>222064</v>
      </c>
      <c r="B210" s="1" t="s">
        <v>214</v>
      </c>
      <c r="C210" s="1">
        <v>102100</v>
      </c>
      <c r="D210" s="3">
        <v>765.81500000000005</v>
      </c>
      <c r="E210" s="3">
        <v>22.303000000000001</v>
      </c>
      <c r="F210" s="3">
        <v>22.265999999999998</v>
      </c>
      <c r="G210" s="3">
        <v>47.21</v>
      </c>
      <c r="H210" s="3">
        <v>47.420999999999999</v>
      </c>
      <c r="I210" s="9">
        <v>580512</v>
      </c>
      <c r="K210" s="4">
        <v>84.573800000000006</v>
      </c>
      <c r="M210" s="11">
        <f t="shared" si="21"/>
        <v>194.46736842105258</v>
      </c>
      <c r="O210" s="12">
        <f t="shared" si="22"/>
        <v>8.7983336666666681</v>
      </c>
      <c r="P210" s="12">
        <f t="shared" si="23"/>
        <v>54.99587368421053</v>
      </c>
      <c r="Q210" s="12">
        <f t="shared" si="24"/>
        <v>181.02896324561399</v>
      </c>
      <c r="S210" s="16">
        <f t="shared" si="25"/>
        <v>9.3234505596339954</v>
      </c>
      <c r="T210" s="16">
        <f t="shared" si="26"/>
        <v>1343483.3340804868</v>
      </c>
      <c r="U210" s="16">
        <f t="shared" si="27"/>
        <v>80.161458099847891</v>
      </c>
    </row>
    <row r="211" spans="1:21">
      <c r="A211" s="1">
        <v>222065</v>
      </c>
      <c r="B211" s="1" t="s">
        <v>215</v>
      </c>
      <c r="C211" s="1">
        <v>102101</v>
      </c>
      <c r="D211" s="3">
        <v>765.81899999999996</v>
      </c>
      <c r="E211" s="3">
        <v>22.234000000000002</v>
      </c>
      <c r="F211" s="3">
        <v>22.201000000000001</v>
      </c>
      <c r="G211" s="3">
        <v>47.003999999999998</v>
      </c>
      <c r="H211" s="3">
        <v>47.206000000000003</v>
      </c>
      <c r="I211" s="9">
        <v>590760</v>
      </c>
      <c r="K211" s="4">
        <v>81.676100000000005</v>
      </c>
      <c r="M211" s="11">
        <f t="shared" si="21"/>
        <v>189.07368421052632</v>
      </c>
      <c r="O211" s="12">
        <f t="shared" si="22"/>
        <v>8.8326670000000007</v>
      </c>
      <c r="P211" s="12">
        <f t="shared" si="23"/>
        <v>55.96673684210527</v>
      </c>
      <c r="Q211" s="12">
        <f t="shared" si="24"/>
        <v>176.00298078947361</v>
      </c>
      <c r="S211" s="16">
        <f t="shared" si="25"/>
        <v>9.2459919277204872</v>
      </c>
      <c r="T211" s="16">
        <f t="shared" si="26"/>
        <v>1357702.3711527793</v>
      </c>
      <c r="U211" s="16">
        <f t="shared" si="27"/>
        <v>75.718009014756433</v>
      </c>
    </row>
    <row r="212" spans="1:21">
      <c r="A212" s="1">
        <v>222066</v>
      </c>
      <c r="B212" s="1" t="s">
        <v>216</v>
      </c>
      <c r="C212" s="1">
        <v>102103</v>
      </c>
      <c r="D212" s="3">
        <v>765.83699999999999</v>
      </c>
      <c r="E212" s="3">
        <v>22.170999999999999</v>
      </c>
      <c r="F212" s="3">
        <v>22.137</v>
      </c>
      <c r="G212" s="3">
        <v>46.762</v>
      </c>
      <c r="H212" s="3">
        <v>46.987000000000002</v>
      </c>
      <c r="I212" s="9">
        <v>596020</v>
      </c>
      <c r="K212" s="4">
        <v>80.088899999999995</v>
      </c>
      <c r="M212" s="11">
        <f t="shared" si="21"/>
        <v>186.30526315789473</v>
      </c>
      <c r="O212" s="12">
        <f t="shared" si="22"/>
        <v>8.8730003333333354</v>
      </c>
      <c r="P212" s="12">
        <f t="shared" si="23"/>
        <v>56.465052631578949</v>
      </c>
      <c r="Q212" s="12">
        <f t="shared" si="24"/>
        <v>173.30973517543862</v>
      </c>
      <c r="S212" s="16">
        <f t="shared" si="25"/>
        <v>9.1650933829482781</v>
      </c>
      <c r="T212" s="16">
        <f t="shared" si="26"/>
        <v>1359854.01086315</v>
      </c>
      <c r="U212" s="16">
        <f t="shared" si="27"/>
        <v>75.045621605265637</v>
      </c>
    </row>
    <row r="213" spans="1:21">
      <c r="A213" s="1">
        <v>222067</v>
      </c>
      <c r="B213" s="1" t="s">
        <v>217</v>
      </c>
      <c r="C213" s="1">
        <v>102101</v>
      </c>
      <c r="D213" s="3">
        <v>765.82299999999998</v>
      </c>
      <c r="E213" s="3">
        <v>22.114000000000001</v>
      </c>
      <c r="F213" s="3">
        <v>22.074999999999999</v>
      </c>
      <c r="G213" s="3">
        <v>46.551000000000002</v>
      </c>
      <c r="H213" s="3">
        <v>46.765000000000001</v>
      </c>
      <c r="I213" s="9">
        <v>605729</v>
      </c>
      <c r="K213" s="4">
        <v>76.286799999999999</v>
      </c>
      <c r="M213" s="11">
        <f t="shared" si="21"/>
        <v>181.19526315789477</v>
      </c>
      <c r="O213" s="12">
        <f t="shared" si="22"/>
        <v>8.9081670000000006</v>
      </c>
      <c r="P213" s="12">
        <f t="shared" si="23"/>
        <v>57.384852631578951</v>
      </c>
      <c r="Q213" s="12">
        <f t="shared" si="24"/>
        <v>168.53490184210523</v>
      </c>
      <c r="S213" s="16">
        <f t="shared" si="25"/>
        <v>9.0938393889220119</v>
      </c>
      <c r="T213" s="16">
        <f t="shared" si="26"/>
        <v>1373171.4030615969</v>
      </c>
      <c r="U213" s="16">
        <f t="shared" si="27"/>
        <v>70.883936543250968</v>
      </c>
    </row>
    <row r="214" spans="1:21">
      <c r="A214" s="1">
        <v>222068</v>
      </c>
      <c r="B214" s="1" t="s">
        <v>218</v>
      </c>
      <c r="C214" s="1">
        <v>102095</v>
      </c>
      <c r="D214" s="3">
        <v>765.77499999999998</v>
      </c>
      <c r="E214" s="3">
        <v>22.05</v>
      </c>
      <c r="F214" s="3">
        <v>22.013999999999999</v>
      </c>
      <c r="G214" s="3">
        <v>46.31</v>
      </c>
      <c r="H214" s="3">
        <v>46.540999999999997</v>
      </c>
      <c r="I214" s="9">
        <v>607930</v>
      </c>
      <c r="K214" s="4">
        <v>76.357299999999995</v>
      </c>
      <c r="M214" s="11">
        <f t="shared" si="21"/>
        <v>180.03684210526319</v>
      </c>
      <c r="O214" s="12">
        <f t="shared" si="22"/>
        <v>8.9483336666666684</v>
      </c>
      <c r="P214" s="12">
        <f t="shared" si="23"/>
        <v>57.593368421052638</v>
      </c>
      <c r="Q214" s="12">
        <f t="shared" si="24"/>
        <v>167.29148956140349</v>
      </c>
      <c r="S214" s="16">
        <f t="shared" si="25"/>
        <v>9.0134628495480307</v>
      </c>
      <c r="T214" s="16">
        <f t="shared" si="26"/>
        <v>1368227.5201031116</v>
      </c>
      <c r="U214" s="16">
        <f t="shared" si="27"/>
        <v>72.428899967777625</v>
      </c>
    </row>
    <row r="215" spans="1:21">
      <c r="A215" s="1">
        <v>222069</v>
      </c>
      <c r="B215" s="1" t="s">
        <v>219</v>
      </c>
      <c r="C215" s="1">
        <v>102093</v>
      </c>
      <c r="D215" s="3">
        <v>765.76099999999997</v>
      </c>
      <c r="E215" s="3">
        <v>21.995999999999999</v>
      </c>
      <c r="F215" s="3">
        <v>21.957999999999998</v>
      </c>
      <c r="G215" s="3">
        <v>46.07</v>
      </c>
      <c r="H215" s="3">
        <v>46.271000000000001</v>
      </c>
      <c r="I215" s="9">
        <v>622054</v>
      </c>
      <c r="K215" s="4">
        <v>72.535600000000002</v>
      </c>
      <c r="M215" s="11">
        <f t="shared" si="21"/>
        <v>172.60315789473685</v>
      </c>
      <c r="O215" s="12">
        <f t="shared" si="22"/>
        <v>8.9883336666666676</v>
      </c>
      <c r="P215" s="12">
        <f t="shared" si="23"/>
        <v>58.931431578947368</v>
      </c>
      <c r="Q215" s="12">
        <f t="shared" si="24"/>
        <v>160.40117377192985</v>
      </c>
      <c r="S215" s="16">
        <f t="shared" si="25"/>
        <v>8.9388845076401378</v>
      </c>
      <c r="T215" s="16">
        <f t="shared" si="26"/>
        <v>1390649.9564136846</v>
      </c>
      <c r="U215" s="16">
        <f t="shared" si="27"/>
        <v>65.421888620723564</v>
      </c>
    </row>
    <row r="216" spans="1:21">
      <c r="A216" s="1">
        <v>222070</v>
      </c>
      <c r="B216" s="1" t="s">
        <v>220</v>
      </c>
      <c r="C216" s="1">
        <v>102090</v>
      </c>
      <c r="D216" s="3">
        <v>765.74099999999999</v>
      </c>
      <c r="E216" s="3">
        <v>21.933</v>
      </c>
      <c r="F216" s="3">
        <v>21.899000000000001</v>
      </c>
      <c r="G216" s="3">
        <v>45.841000000000001</v>
      </c>
      <c r="H216" s="3">
        <v>46.048000000000002</v>
      </c>
      <c r="I216" s="9">
        <v>623794</v>
      </c>
      <c r="K216" s="4">
        <v>71.574299999999994</v>
      </c>
      <c r="M216" s="11">
        <f t="shared" si="21"/>
        <v>171.68736842105267</v>
      </c>
      <c r="O216" s="12">
        <f t="shared" si="22"/>
        <v>9.0265003333333347</v>
      </c>
      <c r="P216" s="12">
        <f t="shared" si="23"/>
        <v>59.09627368421053</v>
      </c>
      <c r="Q216" s="12">
        <f t="shared" si="24"/>
        <v>159.38612991228069</v>
      </c>
      <c r="S216" s="16">
        <f t="shared" si="25"/>
        <v>8.8621970988293963</v>
      </c>
      <c r="T216" s="16">
        <f t="shared" si="26"/>
        <v>1384948.0716909822</v>
      </c>
      <c r="U216" s="16">
        <f t="shared" si="27"/>
        <v>67.203727596568058</v>
      </c>
    </row>
    <row r="217" spans="1:21">
      <c r="A217" s="1">
        <v>222071</v>
      </c>
      <c r="B217" s="1" t="s">
        <v>221</v>
      </c>
      <c r="C217" s="1">
        <v>102094</v>
      </c>
      <c r="D217" s="3">
        <v>765.77099999999996</v>
      </c>
      <c r="E217" s="3">
        <v>21.876999999999999</v>
      </c>
      <c r="F217" s="3">
        <v>21.84</v>
      </c>
      <c r="G217" s="3">
        <v>45.588999999999999</v>
      </c>
      <c r="H217" s="3">
        <v>45.823</v>
      </c>
      <c r="I217" s="9">
        <v>633236</v>
      </c>
      <c r="K217" s="4">
        <v>69.878600000000006</v>
      </c>
      <c r="M217" s="11">
        <f t="shared" si="21"/>
        <v>166.71789473684214</v>
      </c>
      <c r="O217" s="12">
        <f t="shared" si="22"/>
        <v>9.0685003333333345</v>
      </c>
      <c r="P217" s="12">
        <f t="shared" si="23"/>
        <v>59.990778947368419</v>
      </c>
      <c r="Q217" s="12">
        <f t="shared" si="24"/>
        <v>154.70360359649121</v>
      </c>
      <c r="S217" s="16">
        <f t="shared" si="25"/>
        <v>8.7850503823261032</v>
      </c>
      <c r="T217" s="16">
        <f t="shared" si="26"/>
        <v>1396183.4905049664</v>
      </c>
      <c r="U217" s="16">
        <f t="shared" si="27"/>
        <v>63.692659217198013</v>
      </c>
    </row>
    <row r="218" spans="1:21">
      <c r="A218" s="1">
        <v>222072</v>
      </c>
      <c r="B218" s="1" t="s">
        <v>222</v>
      </c>
      <c r="C218" s="1">
        <v>102096</v>
      </c>
      <c r="D218" s="3">
        <v>765.78499999999997</v>
      </c>
      <c r="E218" s="3">
        <v>21.815000000000001</v>
      </c>
      <c r="F218" s="3">
        <v>21.783000000000001</v>
      </c>
      <c r="G218" s="3">
        <v>45.343000000000004</v>
      </c>
      <c r="H218" s="3">
        <v>45.552999999999997</v>
      </c>
      <c r="I218" s="9">
        <v>641736</v>
      </c>
      <c r="K218" s="4">
        <v>67.521199999999993</v>
      </c>
      <c r="M218" s="11">
        <f t="shared" si="21"/>
        <v>162.24421052631578</v>
      </c>
      <c r="O218" s="12">
        <f t="shared" si="22"/>
        <v>9.1095003333333349</v>
      </c>
      <c r="P218" s="12">
        <f t="shared" si="23"/>
        <v>60.796042105263162</v>
      </c>
      <c r="Q218" s="12">
        <f t="shared" si="24"/>
        <v>150.47228780701749</v>
      </c>
      <c r="S218" s="16">
        <f t="shared" si="25"/>
        <v>8.7064329803586258</v>
      </c>
      <c r="T218" s="16">
        <f t="shared" si="26"/>
        <v>1404948.5647753486</v>
      </c>
      <c r="U218" s="16">
        <f t="shared" si="27"/>
        <v>60.953573507703538</v>
      </c>
    </row>
    <row r="219" spans="1:21">
      <c r="A219" s="1">
        <v>222073</v>
      </c>
      <c r="B219" s="1" t="s">
        <v>223</v>
      </c>
      <c r="C219" s="1">
        <v>102090</v>
      </c>
      <c r="D219" s="3">
        <v>765.73900000000003</v>
      </c>
      <c r="E219" s="3">
        <v>21.757999999999999</v>
      </c>
      <c r="F219" s="3">
        <v>21.721</v>
      </c>
      <c r="G219" s="3">
        <v>45.128999999999998</v>
      </c>
      <c r="H219" s="3">
        <v>45.347000000000001</v>
      </c>
      <c r="I219" s="9">
        <v>647948</v>
      </c>
      <c r="K219" s="4">
        <v>65.506699999999995</v>
      </c>
      <c r="M219" s="11">
        <f t="shared" si="21"/>
        <v>158.9747368421053</v>
      </c>
      <c r="O219" s="12">
        <f t="shared" si="22"/>
        <v>9.1451670000000007</v>
      </c>
      <c r="P219" s="12">
        <f t="shared" si="23"/>
        <v>61.384547368421053</v>
      </c>
      <c r="Q219" s="12">
        <f t="shared" si="24"/>
        <v>147.35142815789473</v>
      </c>
      <c r="S219" s="16">
        <f t="shared" si="25"/>
        <v>8.6368666893838704</v>
      </c>
      <c r="T219" s="16">
        <f t="shared" si="26"/>
        <v>1409694.7185496818</v>
      </c>
      <c r="U219" s="16">
        <f t="shared" si="27"/>
        <v>59.470400453224443</v>
      </c>
    </row>
    <row r="220" spans="1:21">
      <c r="A220" s="1">
        <v>222074</v>
      </c>
      <c r="B220" s="1" t="s">
        <v>224</v>
      </c>
      <c r="C220" s="1">
        <v>102097</v>
      </c>
      <c r="D220" s="3">
        <v>765.79200000000003</v>
      </c>
      <c r="E220" s="3">
        <v>21.706</v>
      </c>
      <c r="F220" s="3">
        <v>21.661999999999999</v>
      </c>
      <c r="G220" s="3">
        <v>44.957999999999998</v>
      </c>
      <c r="H220" s="3">
        <v>45.189</v>
      </c>
      <c r="I220" s="9">
        <v>654282</v>
      </c>
      <c r="K220" s="4">
        <v>64.168899999999994</v>
      </c>
      <c r="M220" s="11">
        <f t="shared" si="21"/>
        <v>155.64105263157893</v>
      </c>
      <c r="O220" s="12">
        <f t="shared" si="22"/>
        <v>9.1736670000000018</v>
      </c>
      <c r="P220" s="12">
        <f t="shared" si="23"/>
        <v>61.984610526315784</v>
      </c>
      <c r="Q220" s="12">
        <f t="shared" si="24"/>
        <v>144.20861236842109</v>
      </c>
      <c r="S220" s="16">
        <f t="shared" si="25"/>
        <v>8.5783315251340166</v>
      </c>
      <c r="T220" s="16">
        <f t="shared" si="26"/>
        <v>1415995.772098368</v>
      </c>
      <c r="U220" s="16">
        <f t="shared" si="27"/>
        <v>57.501321219259978</v>
      </c>
    </row>
    <row r="221" spans="1:21">
      <c r="A221" s="1">
        <v>222075</v>
      </c>
      <c r="B221" s="1" t="s">
        <v>225</v>
      </c>
      <c r="C221" s="1">
        <v>102105</v>
      </c>
      <c r="D221" s="3">
        <v>765.85</v>
      </c>
      <c r="E221" s="3">
        <v>21.646999999999998</v>
      </c>
      <c r="F221" s="3">
        <v>21.613</v>
      </c>
      <c r="G221" s="3">
        <v>44.762</v>
      </c>
      <c r="H221" s="3">
        <v>44.988</v>
      </c>
      <c r="I221" s="9">
        <v>660741</v>
      </c>
      <c r="K221" s="4">
        <v>62.059600000000003</v>
      </c>
      <c r="M221" s="11">
        <f t="shared" si="21"/>
        <v>152.2415789473684</v>
      </c>
      <c r="O221" s="12">
        <f t="shared" si="22"/>
        <v>9.2063336666666675</v>
      </c>
      <c r="P221" s="12">
        <f t="shared" si="23"/>
        <v>62.596515789473685</v>
      </c>
      <c r="Q221" s="12">
        <f t="shared" si="24"/>
        <v>140.98575271929826</v>
      </c>
      <c r="S221" s="16">
        <f t="shared" si="25"/>
        <v>8.5118585150047839</v>
      </c>
      <c r="T221" s="16">
        <f t="shared" si="26"/>
        <v>1421444.9431951176</v>
      </c>
      <c r="U221" s="16">
        <f t="shared" si="27"/>
        <v>55.798455251525695</v>
      </c>
    </row>
    <row r="222" spans="1:21">
      <c r="A222" s="1">
        <v>222076</v>
      </c>
      <c r="B222" s="1" t="s">
        <v>226</v>
      </c>
      <c r="C222" s="1">
        <v>102109</v>
      </c>
      <c r="D222" s="3">
        <v>765.88099999999997</v>
      </c>
      <c r="E222" s="3">
        <v>21.591000000000001</v>
      </c>
      <c r="F222" s="3">
        <v>21.561</v>
      </c>
      <c r="G222" s="3">
        <v>44.603000000000002</v>
      </c>
      <c r="H222" s="3">
        <v>44.798999999999999</v>
      </c>
      <c r="I222" s="9">
        <v>668662</v>
      </c>
      <c r="K222" s="4">
        <v>60.622900000000001</v>
      </c>
      <c r="M222" s="11">
        <f t="shared" si="21"/>
        <v>148.07263157894732</v>
      </c>
      <c r="O222" s="12">
        <f t="shared" si="22"/>
        <v>9.2328336666666679</v>
      </c>
      <c r="P222" s="12">
        <f t="shared" si="23"/>
        <v>63.346926315789474</v>
      </c>
      <c r="Q222" s="12">
        <f t="shared" si="24"/>
        <v>137.10120008771929</v>
      </c>
      <c r="S222" s="16">
        <f t="shared" si="25"/>
        <v>8.4542040464259287</v>
      </c>
      <c r="T222" s="16">
        <f t="shared" si="26"/>
        <v>1431040.4769633776</v>
      </c>
      <c r="U222" s="16">
        <f t="shared" si="27"/>
        <v>52.799850948944538</v>
      </c>
    </row>
    <row r="223" spans="1:21">
      <c r="A223" s="1">
        <v>222077</v>
      </c>
      <c r="B223" s="1" t="s">
        <v>227</v>
      </c>
      <c r="C223" s="1">
        <v>102114</v>
      </c>
      <c r="D223" s="3">
        <v>765.92100000000005</v>
      </c>
      <c r="E223" s="3">
        <v>21.538</v>
      </c>
      <c r="F223" s="3">
        <v>21.510999999999999</v>
      </c>
      <c r="G223" s="3">
        <v>44.457000000000001</v>
      </c>
      <c r="H223" s="3">
        <v>44.664000000000001</v>
      </c>
      <c r="I223" s="9">
        <v>673371</v>
      </c>
      <c r="K223" s="4">
        <v>59.502899999999997</v>
      </c>
      <c r="M223" s="11">
        <f t="shared" si="21"/>
        <v>145.59421052631575</v>
      </c>
      <c r="O223" s="12">
        <f t="shared" si="22"/>
        <v>9.2571670000000008</v>
      </c>
      <c r="P223" s="12">
        <f t="shared" si="23"/>
        <v>63.793042105263154</v>
      </c>
      <c r="Q223" s="12">
        <f t="shared" si="24"/>
        <v>134.74895447368425</v>
      </c>
      <c r="S223" s="16">
        <f t="shared" si="25"/>
        <v>8.4007356754904521</v>
      </c>
      <c r="T223" s="16">
        <f t="shared" si="26"/>
        <v>1434200.2439606672</v>
      </c>
      <c r="U223" s="16">
        <f t="shared" si="27"/>
        <v>51.81242376229153</v>
      </c>
    </row>
    <row r="224" spans="1:21">
      <c r="A224" s="1">
        <v>222078</v>
      </c>
      <c r="B224" s="1" t="s">
        <v>228</v>
      </c>
      <c r="C224" s="1">
        <v>102122</v>
      </c>
      <c r="D224" s="3">
        <v>765.976</v>
      </c>
      <c r="E224" s="3">
        <v>21.492999999999999</v>
      </c>
      <c r="F224" s="3">
        <v>21.459</v>
      </c>
      <c r="G224" s="3">
        <v>44.335999999999999</v>
      </c>
      <c r="H224" s="3">
        <v>44.514000000000003</v>
      </c>
      <c r="I224" s="9">
        <v>678834</v>
      </c>
      <c r="K224" s="4">
        <v>58.522799999999997</v>
      </c>
      <c r="M224" s="11">
        <f t="shared" si="21"/>
        <v>142.71894736842108</v>
      </c>
      <c r="O224" s="12">
        <f t="shared" si="22"/>
        <v>9.2773336666666673</v>
      </c>
      <c r="P224" s="12">
        <f t="shared" si="23"/>
        <v>64.310589473684203</v>
      </c>
      <c r="Q224" s="12">
        <f t="shared" si="24"/>
        <v>132.06038429824565</v>
      </c>
      <c r="S224" s="16">
        <f t="shared" si="25"/>
        <v>8.356082817669618</v>
      </c>
      <c r="T224" s="16">
        <f t="shared" si="26"/>
        <v>1440036.9818596235</v>
      </c>
      <c r="U224" s="16">
        <f t="shared" si="27"/>
        <v>49.988443168867718</v>
      </c>
    </row>
    <row r="225" spans="1:21">
      <c r="A225" s="1">
        <v>222079</v>
      </c>
      <c r="B225" s="1" t="s">
        <v>229</v>
      </c>
      <c r="C225" s="1">
        <v>102134</v>
      </c>
      <c r="D225" s="3">
        <v>766.06799999999998</v>
      </c>
      <c r="E225" s="3">
        <v>21.448</v>
      </c>
      <c r="F225" s="3">
        <v>21.408999999999999</v>
      </c>
      <c r="G225" s="3">
        <v>44.149000000000001</v>
      </c>
      <c r="H225" s="3">
        <v>44.337000000000003</v>
      </c>
      <c r="I225" s="9">
        <v>686493</v>
      </c>
      <c r="K225" s="4">
        <v>56.7363</v>
      </c>
      <c r="M225" s="11">
        <f t="shared" si="21"/>
        <v>138.68789473684211</v>
      </c>
      <c r="O225" s="12">
        <f t="shared" si="22"/>
        <v>9.3085003333333347</v>
      </c>
      <c r="P225" s="12">
        <f t="shared" si="23"/>
        <v>65.036178947368413</v>
      </c>
      <c r="Q225" s="12">
        <f t="shared" si="24"/>
        <v>128.2766035964913</v>
      </c>
      <c r="S225" s="16">
        <f t="shared" si="25"/>
        <v>8.2991910352997778</v>
      </c>
      <c r="T225" s="16">
        <f t="shared" si="26"/>
        <v>1448846.8188938461</v>
      </c>
      <c r="U225" s="16">
        <f t="shared" si="27"/>
        <v>47.235369095673093</v>
      </c>
    </row>
    <row r="226" spans="1:21">
      <c r="A226" s="1">
        <v>222080</v>
      </c>
      <c r="B226" s="1" t="s">
        <v>230</v>
      </c>
      <c r="C226" s="1">
        <v>102135</v>
      </c>
      <c r="D226" s="3">
        <v>766.07299999999998</v>
      </c>
      <c r="E226" s="3">
        <v>21.405999999999999</v>
      </c>
      <c r="F226" s="3">
        <v>21.363</v>
      </c>
      <c r="G226" s="3">
        <v>44.01</v>
      </c>
      <c r="H226" s="3">
        <v>44.201000000000001</v>
      </c>
      <c r="I226" s="9">
        <v>691457</v>
      </c>
      <c r="K226" s="4">
        <v>55.096699999999998</v>
      </c>
      <c r="M226" s="11">
        <f t="shared" si="21"/>
        <v>136.07526315789477</v>
      </c>
      <c r="O226" s="12">
        <f t="shared" si="22"/>
        <v>9.3316670000000013</v>
      </c>
      <c r="P226" s="12">
        <f t="shared" si="23"/>
        <v>65.506452631578952</v>
      </c>
      <c r="Q226" s="12">
        <f t="shared" si="24"/>
        <v>125.80940184210526</v>
      </c>
      <c r="S226" s="16">
        <f t="shared" si="25"/>
        <v>8.2529646874918203</v>
      </c>
      <c r="T226" s="16">
        <f t="shared" si="26"/>
        <v>1453264.6500043182</v>
      </c>
      <c r="U226" s="16">
        <f t="shared" si="27"/>
        <v>45.854796873650571</v>
      </c>
    </row>
    <row r="227" spans="1:21">
      <c r="A227" s="1">
        <v>222081</v>
      </c>
      <c r="B227" s="1" t="s">
        <v>231</v>
      </c>
      <c r="C227" s="1">
        <v>102134</v>
      </c>
      <c r="D227" s="3">
        <v>766.06600000000003</v>
      </c>
      <c r="E227" s="3">
        <v>21.349</v>
      </c>
      <c r="F227" s="3">
        <v>21.318000000000001</v>
      </c>
      <c r="G227" s="3">
        <v>43.865000000000002</v>
      </c>
      <c r="H227" s="3">
        <v>44.045999999999999</v>
      </c>
      <c r="I227" s="9">
        <v>696494</v>
      </c>
      <c r="K227" s="4">
        <v>53.764899999999997</v>
      </c>
      <c r="M227" s="11">
        <f t="shared" si="21"/>
        <v>133.42421052631579</v>
      </c>
      <c r="O227" s="12">
        <f t="shared" si="22"/>
        <v>9.3558336666666673</v>
      </c>
      <c r="P227" s="12">
        <f t="shared" si="23"/>
        <v>65.983642105263158</v>
      </c>
      <c r="Q227" s="12">
        <f t="shared" si="24"/>
        <v>123.30262114035087</v>
      </c>
      <c r="S227" s="16">
        <f t="shared" si="25"/>
        <v>8.1986564143712517</v>
      </c>
      <c r="T227" s="16">
        <f t="shared" si="26"/>
        <v>1456713.6544708547</v>
      </c>
      <c r="U227" s="16">
        <f t="shared" si="27"/>
        <v>44.776982977857926</v>
      </c>
    </row>
    <row r="228" spans="1:21">
      <c r="A228" s="1">
        <v>222082</v>
      </c>
      <c r="B228" s="1" t="s">
        <v>232</v>
      </c>
      <c r="C228" s="1">
        <v>102134</v>
      </c>
      <c r="D228" s="3">
        <v>766.06700000000001</v>
      </c>
      <c r="E228" s="3">
        <v>21.317</v>
      </c>
      <c r="F228" s="3">
        <v>21.273</v>
      </c>
      <c r="G228" s="3">
        <v>43.74</v>
      </c>
      <c r="H228" s="3">
        <v>43.942</v>
      </c>
      <c r="I228" s="9">
        <v>703818</v>
      </c>
      <c r="K228" s="4">
        <v>52.538200000000003</v>
      </c>
      <c r="M228" s="11">
        <f t="shared" si="21"/>
        <v>129.56947368421049</v>
      </c>
      <c r="O228" s="12">
        <f t="shared" si="22"/>
        <v>9.3766670000000012</v>
      </c>
      <c r="P228" s="12">
        <f t="shared" si="23"/>
        <v>66.677494736842107</v>
      </c>
      <c r="Q228" s="12">
        <f t="shared" si="24"/>
        <v>119.72919131578948</v>
      </c>
      <c r="S228" s="16">
        <f t="shared" si="25"/>
        <v>8.1601466344672087</v>
      </c>
      <c r="T228" s="16">
        <f t="shared" si="26"/>
        <v>1466938.7085051206</v>
      </c>
      <c r="U228" s="16">
        <f t="shared" si="27"/>
        <v>41.581653592149848</v>
      </c>
    </row>
    <row r="229" spans="1:21">
      <c r="A229" s="1">
        <v>222083</v>
      </c>
      <c r="B229" s="1" t="s">
        <v>233</v>
      </c>
      <c r="C229" s="1">
        <v>102142</v>
      </c>
      <c r="D229" s="3">
        <v>766.12400000000002</v>
      </c>
      <c r="E229" s="3">
        <v>21.268999999999998</v>
      </c>
      <c r="F229" s="3">
        <v>21.227</v>
      </c>
      <c r="G229" s="3">
        <v>43.637999999999998</v>
      </c>
      <c r="H229" s="3">
        <v>43.829000000000001</v>
      </c>
      <c r="I229" s="9">
        <v>708286</v>
      </c>
      <c r="K229" s="4">
        <v>51.6629</v>
      </c>
      <c r="M229" s="11">
        <f t="shared" si="21"/>
        <v>127.21789473684208</v>
      </c>
      <c r="O229" s="12">
        <f t="shared" si="22"/>
        <v>9.3936670000000007</v>
      </c>
      <c r="P229" s="12">
        <f t="shared" si="23"/>
        <v>67.100778947368426</v>
      </c>
      <c r="Q229" s="12">
        <f t="shared" si="24"/>
        <v>117.52777026315783</v>
      </c>
      <c r="S229" s="16">
        <f t="shared" si="25"/>
        <v>8.1184962121266739</v>
      </c>
      <c r="T229" s="16">
        <f t="shared" si="26"/>
        <v>1470727.7510668028</v>
      </c>
      <c r="U229" s="16">
        <f t="shared" si="27"/>
        <v>40.397577791624144</v>
      </c>
    </row>
    <row r="230" spans="1:21">
      <c r="A230" s="1">
        <v>222084</v>
      </c>
      <c r="B230" s="1" t="s">
        <v>234</v>
      </c>
      <c r="C230" s="1">
        <v>102138</v>
      </c>
      <c r="D230" s="3">
        <v>766.09799999999996</v>
      </c>
      <c r="E230" s="3">
        <v>21.231000000000002</v>
      </c>
      <c r="F230" s="3">
        <v>21.183</v>
      </c>
      <c r="G230" s="3">
        <v>43.524000000000001</v>
      </c>
      <c r="H230" s="3">
        <v>43.683</v>
      </c>
      <c r="I230" s="9">
        <v>712812</v>
      </c>
      <c r="K230" s="4">
        <v>51.294600000000003</v>
      </c>
      <c r="M230" s="11">
        <f t="shared" si="21"/>
        <v>124.83578947368426</v>
      </c>
      <c r="O230" s="12">
        <f t="shared" si="22"/>
        <v>9.4126670000000008</v>
      </c>
      <c r="P230" s="12">
        <f t="shared" si="23"/>
        <v>67.529557894736854</v>
      </c>
      <c r="Q230" s="12">
        <f t="shared" si="24"/>
        <v>115.28887552631573</v>
      </c>
      <c r="S230" s="16">
        <f t="shared" si="25"/>
        <v>8.07946421378983</v>
      </c>
      <c r="T230" s="16">
        <f t="shared" si="26"/>
        <v>1474935.4281243056</v>
      </c>
      <c r="U230" s="16">
        <f t="shared" si="27"/>
        <v>39.082678711154529</v>
      </c>
    </row>
    <row r="231" spans="1:21">
      <c r="A231" s="1">
        <v>222085</v>
      </c>
      <c r="B231" s="1" t="s">
        <v>235</v>
      </c>
      <c r="C231" s="1">
        <v>102139</v>
      </c>
      <c r="D231" s="3">
        <v>766.10199999999998</v>
      </c>
      <c r="E231" s="3">
        <v>21.184000000000001</v>
      </c>
      <c r="F231" s="3">
        <v>21.140999999999998</v>
      </c>
      <c r="G231" s="3">
        <v>43.374000000000002</v>
      </c>
      <c r="H231" s="3">
        <v>43.540999999999997</v>
      </c>
      <c r="I231" s="9">
        <v>718937</v>
      </c>
      <c r="K231" s="4">
        <v>50.211799999999997</v>
      </c>
      <c r="M231" s="11">
        <f t="shared" si="21"/>
        <v>121.6121052631579</v>
      </c>
      <c r="O231" s="12">
        <f t="shared" si="22"/>
        <v>9.4376670000000011</v>
      </c>
      <c r="P231" s="12">
        <f t="shared" si="23"/>
        <v>68.109821052631574</v>
      </c>
      <c r="Q231" s="12">
        <f t="shared" si="24"/>
        <v>112.26255973684211</v>
      </c>
      <c r="S231" s="16">
        <f t="shared" si="25"/>
        <v>8.0296976349727451</v>
      </c>
      <c r="T231" s="16">
        <f t="shared" si="26"/>
        <v>1480961.0577132427</v>
      </c>
      <c r="U231" s="16">
        <f t="shared" si="27"/>
        <v>37.199669464611645</v>
      </c>
    </row>
    <row r="232" spans="1:21">
      <c r="A232" s="1">
        <v>222086</v>
      </c>
      <c r="B232" s="1" t="s">
        <v>236</v>
      </c>
      <c r="C232" s="1">
        <v>102140</v>
      </c>
      <c r="D232" s="3">
        <v>766.11099999999999</v>
      </c>
      <c r="E232" s="3">
        <v>21.143999999999998</v>
      </c>
      <c r="F232" s="3">
        <v>21.099</v>
      </c>
      <c r="G232" s="3">
        <v>43.249000000000002</v>
      </c>
      <c r="H232" s="3">
        <v>43.420999999999999</v>
      </c>
      <c r="I232" s="9">
        <v>721261</v>
      </c>
      <c r="K232" s="4">
        <v>50.634700000000002</v>
      </c>
      <c r="M232" s="11">
        <f t="shared" si="21"/>
        <v>120.38894736842104</v>
      </c>
      <c r="O232" s="12">
        <f t="shared" si="22"/>
        <v>9.4585003333333351</v>
      </c>
      <c r="P232" s="12">
        <f t="shared" si="23"/>
        <v>68.329989473684222</v>
      </c>
      <c r="Q232" s="12">
        <f t="shared" si="24"/>
        <v>111.05755096491222</v>
      </c>
      <c r="S232" s="16">
        <f t="shared" si="25"/>
        <v>7.9879943410896663</v>
      </c>
      <c r="T232" s="16">
        <f t="shared" si="26"/>
        <v>1480182.3367907759</v>
      </c>
      <c r="U232" s="16">
        <f t="shared" si="27"/>
        <v>37.443019752882549</v>
      </c>
    </row>
    <row r="233" spans="1:21">
      <c r="A233" s="1">
        <v>222087</v>
      </c>
      <c r="B233" s="1" t="s">
        <v>237</v>
      </c>
      <c r="C233" s="1">
        <v>102144</v>
      </c>
      <c r="D233" s="3">
        <v>766.14099999999996</v>
      </c>
      <c r="E233" s="3">
        <v>21.105</v>
      </c>
      <c r="F233" s="3">
        <v>21.058</v>
      </c>
      <c r="G233" s="3">
        <v>43.148000000000003</v>
      </c>
      <c r="H233" s="3">
        <v>43.323999999999998</v>
      </c>
      <c r="I233" s="9">
        <v>728325</v>
      </c>
      <c r="K233" s="4">
        <v>50.351300000000002</v>
      </c>
      <c r="M233" s="11">
        <f t="shared" si="21"/>
        <v>116.67105263157896</v>
      </c>
      <c r="O233" s="12">
        <f t="shared" si="22"/>
        <v>9.4753336666666677</v>
      </c>
      <c r="P233" s="12">
        <f t="shared" si="23"/>
        <v>68.999210526315792</v>
      </c>
      <c r="Q233" s="12">
        <f t="shared" si="24"/>
        <v>107.62727903508768</v>
      </c>
      <c r="S233" s="16">
        <f t="shared" si="25"/>
        <v>7.9513195630222757</v>
      </c>
      <c r="T233" s="16">
        <f t="shared" si="26"/>
        <v>1489753.7812784819</v>
      </c>
      <c r="U233" s="16">
        <f t="shared" si="27"/>
        <v>34.451943350474437</v>
      </c>
    </row>
    <row r="234" spans="1:21">
      <c r="A234" s="1">
        <v>222088</v>
      </c>
      <c r="B234" s="1" t="s">
        <v>238</v>
      </c>
      <c r="C234" s="1">
        <v>102149</v>
      </c>
      <c r="D234" s="3">
        <v>766.18</v>
      </c>
      <c r="E234" s="3">
        <v>21.062999999999999</v>
      </c>
      <c r="F234" s="3">
        <v>21.018999999999998</v>
      </c>
      <c r="G234" s="3">
        <v>43.023000000000003</v>
      </c>
      <c r="H234" s="3">
        <v>43.188000000000002</v>
      </c>
      <c r="I234" s="9">
        <v>731509</v>
      </c>
      <c r="K234" s="4">
        <v>50.503399999999999</v>
      </c>
      <c r="M234" s="11">
        <f t="shared" si="21"/>
        <v>114.99526315789473</v>
      </c>
      <c r="O234" s="12">
        <f t="shared" si="22"/>
        <v>9.4961670000000016</v>
      </c>
      <c r="P234" s="12">
        <f t="shared" si="23"/>
        <v>69.300852631578948</v>
      </c>
      <c r="Q234" s="12">
        <f t="shared" si="24"/>
        <v>106.01490184210526</v>
      </c>
      <c r="S234" s="16">
        <f t="shared" si="25"/>
        <v>7.9089736283496235</v>
      </c>
      <c r="T234" s="16">
        <f t="shared" si="26"/>
        <v>1490574.8805822264</v>
      </c>
      <c r="U234" s="16">
        <f t="shared" si="27"/>
        <v>34.19534981805424</v>
      </c>
    </row>
    <row r="235" spans="1:21">
      <c r="A235" s="1">
        <v>222089</v>
      </c>
      <c r="B235" s="1" t="s">
        <v>239</v>
      </c>
      <c r="C235" s="1">
        <v>102151</v>
      </c>
      <c r="D235" s="3">
        <v>766.19200000000001</v>
      </c>
      <c r="E235" s="3">
        <v>21.018000000000001</v>
      </c>
      <c r="F235" s="3">
        <v>20.975999999999999</v>
      </c>
      <c r="G235" s="3">
        <v>42.920999999999999</v>
      </c>
      <c r="H235" s="3">
        <v>43.091000000000001</v>
      </c>
      <c r="I235" s="9">
        <v>736337</v>
      </c>
      <c r="K235" s="4">
        <v>50.422499999999999</v>
      </c>
      <c r="M235" s="11">
        <f t="shared" si="21"/>
        <v>112.45421052631576</v>
      </c>
      <c r="O235" s="12">
        <f t="shared" si="22"/>
        <v>9.513167000000001</v>
      </c>
      <c r="P235" s="12">
        <f t="shared" si="23"/>
        <v>69.75824210526315</v>
      </c>
      <c r="Q235" s="12">
        <f t="shared" si="24"/>
        <v>103.64295447368427</v>
      </c>
      <c r="S235" s="16">
        <f t="shared" si="25"/>
        <v>7.8696267090543994</v>
      </c>
      <c r="T235" s="16">
        <f t="shared" si="26"/>
        <v>1495108.8584390434</v>
      </c>
      <c r="U235" s="16">
        <f t="shared" si="27"/>
        <v>32.778481737798984</v>
      </c>
    </row>
    <row r="236" spans="1:21">
      <c r="A236" s="1">
        <v>222090</v>
      </c>
      <c r="B236" s="1" t="s">
        <v>240</v>
      </c>
      <c r="C236" s="1">
        <v>102156</v>
      </c>
      <c r="D236" s="3">
        <v>766.23199999999997</v>
      </c>
      <c r="E236" s="3">
        <v>20.978000000000002</v>
      </c>
      <c r="F236" s="3">
        <v>20.937000000000001</v>
      </c>
      <c r="G236" s="3">
        <v>42.838000000000001</v>
      </c>
      <c r="H236" s="3">
        <v>43</v>
      </c>
      <c r="I236" s="9">
        <v>740410</v>
      </c>
      <c r="K236" s="4">
        <v>50.157200000000003</v>
      </c>
      <c r="M236" s="11">
        <f t="shared" si="21"/>
        <v>110.31052631578945</v>
      </c>
      <c r="O236" s="12">
        <f t="shared" si="22"/>
        <v>9.5270003333333335</v>
      </c>
      <c r="P236" s="12">
        <f t="shared" si="23"/>
        <v>70.144105263157897</v>
      </c>
      <c r="Q236" s="12">
        <f t="shared" si="24"/>
        <v>101.64447201754385</v>
      </c>
      <c r="S236" s="16">
        <f t="shared" si="25"/>
        <v>7.836175286100997</v>
      </c>
      <c r="T236" s="16">
        <f t="shared" si="26"/>
        <v>1498859.6469078797</v>
      </c>
      <c r="U236" s="16">
        <f t="shared" si="27"/>
        <v>31.606360341287598</v>
      </c>
    </row>
    <row r="237" spans="1:21">
      <c r="A237" s="1">
        <v>222091</v>
      </c>
      <c r="B237" s="1" t="s">
        <v>241</v>
      </c>
      <c r="C237" s="1">
        <v>102153</v>
      </c>
      <c r="D237" s="3">
        <v>766.20799999999997</v>
      </c>
      <c r="E237" s="3">
        <v>20.925000000000001</v>
      </c>
      <c r="F237" s="3">
        <v>20.891999999999999</v>
      </c>
      <c r="G237" s="3">
        <v>42.718000000000004</v>
      </c>
      <c r="H237" s="3">
        <v>42.914000000000001</v>
      </c>
      <c r="I237" s="9">
        <v>737148</v>
      </c>
      <c r="K237" s="4">
        <v>51.018500000000003</v>
      </c>
      <c r="M237" s="11">
        <f t="shared" si="21"/>
        <v>112.02736842105264</v>
      </c>
      <c r="O237" s="12">
        <f t="shared" si="22"/>
        <v>9.5470003333333349</v>
      </c>
      <c r="P237" s="12">
        <f t="shared" si="23"/>
        <v>69.835073684210528</v>
      </c>
      <c r="Q237" s="12">
        <f t="shared" si="24"/>
        <v>103.08962991228071</v>
      </c>
      <c r="S237" s="16">
        <f t="shared" si="25"/>
        <v>7.7901890925928434</v>
      </c>
      <c r="T237" s="16">
        <f t="shared" si="26"/>
        <v>1486092.8469854239</v>
      </c>
      <c r="U237" s="16">
        <f t="shared" si="27"/>
        <v>35.595985317055067</v>
      </c>
    </row>
    <row r="238" spans="1:21">
      <c r="A238" s="1">
        <v>222092</v>
      </c>
      <c r="B238" s="1" t="s">
        <v>242</v>
      </c>
      <c r="C238" s="1">
        <v>102156</v>
      </c>
      <c r="D238" s="3">
        <v>766.23299999999995</v>
      </c>
      <c r="E238" s="3">
        <v>20.899000000000001</v>
      </c>
      <c r="F238" s="3">
        <v>20.856000000000002</v>
      </c>
      <c r="G238" s="3">
        <v>42.637</v>
      </c>
      <c r="H238" s="3">
        <v>42.826999999999998</v>
      </c>
      <c r="I238" s="9">
        <v>745357</v>
      </c>
      <c r="K238" s="4">
        <v>50.494100000000003</v>
      </c>
      <c r="M238" s="11">
        <f t="shared" si="21"/>
        <v>107.70684210526315</v>
      </c>
      <c r="O238" s="12">
        <f t="shared" si="22"/>
        <v>9.5605003333333336</v>
      </c>
      <c r="P238" s="12">
        <f t="shared" si="23"/>
        <v>70.612768421052635</v>
      </c>
      <c r="Q238" s="12">
        <f t="shared" si="24"/>
        <v>99.133656228070137</v>
      </c>
      <c r="S238" s="16">
        <f t="shared" si="25"/>
        <v>7.7636726048678835</v>
      </c>
      <c r="T238" s="16">
        <f t="shared" si="26"/>
        <v>1499060.4627380858</v>
      </c>
      <c r="U238" s="16">
        <f t="shared" si="27"/>
        <v>31.543605394348219</v>
      </c>
    </row>
    <row r="239" spans="1:21">
      <c r="A239" s="1">
        <v>222093</v>
      </c>
      <c r="B239" s="1" t="s">
        <v>243</v>
      </c>
      <c r="C239" s="1">
        <v>102154</v>
      </c>
      <c r="D239" s="3">
        <v>766.221</v>
      </c>
      <c r="E239" s="3">
        <v>20.812999999999999</v>
      </c>
      <c r="F239" s="3">
        <v>20.757000000000001</v>
      </c>
      <c r="G239" s="3">
        <v>42.537999999999997</v>
      </c>
      <c r="H239" s="3">
        <v>42.725000000000001</v>
      </c>
      <c r="I239" s="9">
        <v>715097</v>
      </c>
      <c r="K239" s="4">
        <v>50</v>
      </c>
      <c r="M239" s="11">
        <f t="shared" si="21"/>
        <v>123.63315789473683</v>
      </c>
      <c r="O239" s="12">
        <f t="shared" si="22"/>
        <v>9.577000333333336</v>
      </c>
      <c r="P239" s="12">
        <f t="shared" si="23"/>
        <v>67.746031578947381</v>
      </c>
      <c r="Q239" s="12">
        <f t="shared" si="24"/>
        <v>113.38484043859644</v>
      </c>
      <c r="S239" s="16">
        <f t="shared" si="25"/>
        <v>7.7069961421446571</v>
      </c>
      <c r="T239" s="16">
        <f t="shared" si="26"/>
        <v>1430884.1953795734</v>
      </c>
      <c r="U239" s="16">
        <f t="shared" si="27"/>
        <v>52.84868894388336</v>
      </c>
    </row>
    <row r="240" spans="1:21">
      <c r="A240" s="1">
        <v>222094</v>
      </c>
      <c r="B240" s="1" t="s">
        <v>244</v>
      </c>
      <c r="C240" s="1">
        <v>102154</v>
      </c>
      <c r="D240" s="3">
        <v>766.22</v>
      </c>
      <c r="E240" s="3">
        <v>20.803999999999998</v>
      </c>
      <c r="F240" s="3">
        <v>20.748999999999999</v>
      </c>
      <c r="G240" s="3">
        <v>42.421999999999997</v>
      </c>
      <c r="H240" s="3">
        <v>42.6</v>
      </c>
      <c r="I240" s="9">
        <v>742875</v>
      </c>
      <c r="K240" s="4">
        <v>50</v>
      </c>
      <c r="M240" s="11">
        <f t="shared" si="21"/>
        <v>109.01315789473688</v>
      </c>
      <c r="O240" s="12">
        <f t="shared" si="22"/>
        <v>9.5963336666666699</v>
      </c>
      <c r="P240" s="12">
        <f t="shared" si="23"/>
        <v>70.377631578947359</v>
      </c>
      <c r="Q240" s="12">
        <f t="shared" si="24"/>
        <v>100.13017377192988</v>
      </c>
      <c r="S240" s="16">
        <f t="shared" si="25"/>
        <v>7.6819552946077154</v>
      </c>
      <c r="T240" s="16">
        <f t="shared" si="26"/>
        <v>1483120.7627349705</v>
      </c>
      <c r="U240" s="16">
        <f t="shared" si="27"/>
        <v>36.524761645321689</v>
      </c>
    </row>
    <row r="241" spans="1:21">
      <c r="A241" s="1">
        <v>222095</v>
      </c>
      <c r="B241" s="1" t="s">
        <v>245</v>
      </c>
      <c r="C241" s="1">
        <v>102155</v>
      </c>
      <c r="D241" s="3">
        <v>766.22799999999995</v>
      </c>
      <c r="E241" s="3">
        <v>20.754999999999999</v>
      </c>
      <c r="F241" s="3">
        <v>20.713999999999999</v>
      </c>
      <c r="G241" s="3">
        <v>42.338999999999999</v>
      </c>
      <c r="H241" s="3">
        <v>42.506</v>
      </c>
      <c r="I241" s="9">
        <v>747021</v>
      </c>
      <c r="K241" s="4">
        <v>50.473799999999997</v>
      </c>
      <c r="M241" s="11">
        <f t="shared" si="21"/>
        <v>106.83105263157893</v>
      </c>
      <c r="O241" s="12">
        <f t="shared" si="22"/>
        <v>9.6101670000000006</v>
      </c>
      <c r="P241" s="12">
        <f t="shared" si="23"/>
        <v>70.770410526315786</v>
      </c>
      <c r="Q241" s="12">
        <f t="shared" si="24"/>
        <v>98.097112368421051</v>
      </c>
      <c r="S241" s="16">
        <f t="shared" si="25"/>
        <v>7.6450912480505737</v>
      </c>
      <c r="T241" s="16">
        <f t="shared" si="26"/>
        <v>1486458.1809935533</v>
      </c>
      <c r="U241" s="16">
        <f t="shared" si="27"/>
        <v>35.481818439514598</v>
      </c>
    </row>
    <row r="242" spans="1:21">
      <c r="A242" s="1">
        <v>222096</v>
      </c>
      <c r="B242" s="1" t="s">
        <v>246</v>
      </c>
      <c r="C242" s="1">
        <v>102154</v>
      </c>
      <c r="D242" s="3">
        <v>766.21500000000003</v>
      </c>
      <c r="E242" s="3">
        <v>20.727</v>
      </c>
      <c r="F242" s="3">
        <v>20.68</v>
      </c>
      <c r="G242" s="3">
        <v>42.264000000000003</v>
      </c>
      <c r="H242" s="3">
        <v>42.423000000000002</v>
      </c>
      <c r="I242" s="9">
        <v>748185</v>
      </c>
      <c r="K242" s="4">
        <v>51.34</v>
      </c>
      <c r="M242" s="11">
        <f t="shared" si="21"/>
        <v>106.21842105263158</v>
      </c>
      <c r="O242" s="12">
        <f t="shared" si="22"/>
        <v>9.6226670000000016</v>
      </c>
      <c r="P242" s="12">
        <f t="shared" si="23"/>
        <v>70.880684210526312</v>
      </c>
      <c r="Q242" s="12">
        <f t="shared" si="24"/>
        <v>97.483243947368408</v>
      </c>
      <c r="S242" s="16">
        <f t="shared" si="25"/>
        <v>7.6191182505289783</v>
      </c>
      <c r="T242" s="16">
        <f t="shared" si="26"/>
        <v>1485298.3143484287</v>
      </c>
      <c r="U242" s="16">
        <f t="shared" si="27"/>
        <v>35.844276766116025</v>
      </c>
    </row>
    <row r="243" spans="1:21">
      <c r="A243" s="1">
        <v>222097</v>
      </c>
      <c r="B243" s="1" t="s">
        <v>247</v>
      </c>
      <c r="C243" s="1">
        <v>102159</v>
      </c>
      <c r="D243" s="3">
        <v>766.255</v>
      </c>
      <c r="E243" s="3">
        <v>20.684000000000001</v>
      </c>
      <c r="F243" s="3">
        <v>20.643999999999998</v>
      </c>
      <c r="G243" s="3">
        <v>42.186999999999998</v>
      </c>
      <c r="H243" s="3">
        <v>42.344999999999999</v>
      </c>
      <c r="I243" s="9">
        <v>753232</v>
      </c>
      <c r="K243" s="4">
        <v>50.956200000000003</v>
      </c>
      <c r="M243" s="11">
        <f t="shared" si="21"/>
        <v>103.56210526315789</v>
      </c>
      <c r="O243" s="12">
        <f t="shared" si="22"/>
        <v>9.6355003333333364</v>
      </c>
      <c r="P243" s="12">
        <f t="shared" si="23"/>
        <v>71.358821052631583</v>
      </c>
      <c r="Q243" s="12">
        <f t="shared" si="24"/>
        <v>95.028393070175383</v>
      </c>
      <c r="S243" s="16">
        <f t="shared" si="25"/>
        <v>7.5862164915407453</v>
      </c>
      <c r="T243" s="16">
        <f t="shared" si="26"/>
        <v>1490896.3056743608</v>
      </c>
      <c r="U243" s="16">
        <f t="shared" si="27"/>
        <v>34.094904476762224</v>
      </c>
    </row>
    <row r="244" spans="1:21">
      <c r="A244" s="1">
        <v>222098</v>
      </c>
      <c r="B244" s="1" t="s">
        <v>248</v>
      </c>
      <c r="C244" s="1">
        <v>102168</v>
      </c>
      <c r="D244" s="3">
        <v>766.32299999999998</v>
      </c>
      <c r="E244" s="3">
        <v>20.640999999999998</v>
      </c>
      <c r="F244" s="3">
        <v>20.608000000000001</v>
      </c>
      <c r="G244" s="3">
        <v>42.045000000000002</v>
      </c>
      <c r="H244" s="3">
        <v>42.218000000000004</v>
      </c>
      <c r="I244" s="9">
        <v>758777</v>
      </c>
      <c r="K244" s="4">
        <v>51.084200000000003</v>
      </c>
      <c r="M244" s="11">
        <f t="shared" si="21"/>
        <v>100.64368421052632</v>
      </c>
      <c r="O244" s="12">
        <f t="shared" si="22"/>
        <v>9.6591670000000001</v>
      </c>
      <c r="P244" s="12">
        <f t="shared" si="23"/>
        <v>71.884136842105264</v>
      </c>
      <c r="Q244" s="12">
        <f t="shared" si="24"/>
        <v>92.2834807894737</v>
      </c>
      <c r="S244" s="16">
        <f t="shared" si="25"/>
        <v>7.5417660042511381</v>
      </c>
      <c r="T244" s="16">
        <f t="shared" si="26"/>
        <v>1495875.4010037484</v>
      </c>
      <c r="U244" s="16">
        <f t="shared" si="27"/>
        <v>32.53893718632861</v>
      </c>
    </row>
    <row r="245" spans="1:21">
      <c r="A245" s="1">
        <v>222099</v>
      </c>
      <c r="B245" s="1" t="s">
        <v>249</v>
      </c>
      <c r="C245" s="1">
        <v>102178</v>
      </c>
      <c r="D245" s="3">
        <v>766.39499999999998</v>
      </c>
      <c r="E245" s="3">
        <v>20.61</v>
      </c>
      <c r="F245" s="3">
        <v>20.571000000000002</v>
      </c>
      <c r="G245" s="3">
        <v>41.963999999999999</v>
      </c>
      <c r="H245" s="3">
        <v>42.143999999999998</v>
      </c>
      <c r="I245" s="9">
        <v>757919</v>
      </c>
      <c r="K245" s="4">
        <v>51.087200000000003</v>
      </c>
      <c r="M245" s="11">
        <f t="shared" si="21"/>
        <v>101.09526315789475</v>
      </c>
      <c r="O245" s="12">
        <f t="shared" si="22"/>
        <v>9.6726670000000006</v>
      </c>
      <c r="P245" s="12">
        <f t="shared" si="23"/>
        <v>71.802852631578958</v>
      </c>
      <c r="Q245" s="12">
        <f t="shared" si="24"/>
        <v>92.622401842105191</v>
      </c>
      <c r="S245" s="16">
        <f t="shared" si="25"/>
        <v>7.5136516048282349</v>
      </c>
      <c r="T245" s="16">
        <f t="shared" si="26"/>
        <v>1490407.9660919488</v>
      </c>
      <c r="U245" s="16">
        <f t="shared" si="27"/>
        <v>34.247510596266011</v>
      </c>
    </row>
    <row r="246" spans="1:21">
      <c r="A246" s="1">
        <v>222100</v>
      </c>
      <c r="B246" s="1" t="s">
        <v>250</v>
      </c>
      <c r="C246" s="1">
        <v>102173</v>
      </c>
      <c r="D246" s="3">
        <v>766.36400000000003</v>
      </c>
      <c r="E246" s="3">
        <v>20.585000000000001</v>
      </c>
      <c r="F246" s="3">
        <v>20.539000000000001</v>
      </c>
      <c r="G246" s="3">
        <v>41.918999999999997</v>
      </c>
      <c r="H246" s="3">
        <v>42.08</v>
      </c>
      <c r="I246" s="9">
        <v>765277</v>
      </c>
      <c r="K246" s="4">
        <v>50.871299999999998</v>
      </c>
      <c r="M246" s="11">
        <f t="shared" si="21"/>
        <v>97.222631578947414</v>
      </c>
      <c r="O246" s="12">
        <f t="shared" si="22"/>
        <v>9.6801670000000026</v>
      </c>
      <c r="P246" s="12">
        <f t="shared" si="23"/>
        <v>72.49992631578948</v>
      </c>
      <c r="Q246" s="12">
        <f t="shared" si="24"/>
        <v>89.099533421052612</v>
      </c>
      <c r="S246" s="16">
        <f t="shared" si="25"/>
        <v>7.4946658069630621</v>
      </c>
      <c r="T246" s="16">
        <f t="shared" si="26"/>
        <v>1502307.8665873883</v>
      </c>
      <c r="U246" s="16">
        <f t="shared" si="27"/>
        <v>30.528791691441143</v>
      </c>
    </row>
    <row r="247" spans="1:21">
      <c r="A247" s="1">
        <v>222101</v>
      </c>
      <c r="B247" s="1" t="s">
        <v>251</v>
      </c>
      <c r="C247" s="1">
        <v>102177</v>
      </c>
      <c r="D247" s="3">
        <v>766.39099999999996</v>
      </c>
      <c r="E247" s="3">
        <v>20.547000000000001</v>
      </c>
      <c r="F247" s="3">
        <v>20.501000000000001</v>
      </c>
      <c r="G247" s="3">
        <v>41.825000000000003</v>
      </c>
      <c r="H247" s="3">
        <v>42.000999999999998</v>
      </c>
      <c r="I247" s="9">
        <v>766590</v>
      </c>
      <c r="K247" s="4">
        <v>51.470199999999998</v>
      </c>
      <c r="M247" s="11">
        <f t="shared" si="21"/>
        <v>96.531578947368416</v>
      </c>
      <c r="O247" s="12">
        <f t="shared" si="22"/>
        <v>9.6958336666666671</v>
      </c>
      <c r="P247" s="12">
        <f t="shared" si="23"/>
        <v>72.624315789473684</v>
      </c>
      <c r="Q247" s="12">
        <f t="shared" si="24"/>
        <v>88.399252719298218</v>
      </c>
      <c r="S247" s="16">
        <f t="shared" si="25"/>
        <v>7.4613118019931655</v>
      </c>
      <c r="T247" s="16">
        <f t="shared" si="26"/>
        <v>1500374.7218045054</v>
      </c>
      <c r="U247" s="16">
        <f t="shared" si="27"/>
        <v>31.132899436092032</v>
      </c>
    </row>
    <row r="248" spans="1:21">
      <c r="A248" s="1">
        <v>222102</v>
      </c>
      <c r="B248" s="1" t="s">
        <v>252</v>
      </c>
      <c r="C248" s="1">
        <v>102175</v>
      </c>
      <c r="D248" s="3">
        <v>766.37599999999998</v>
      </c>
      <c r="E248" s="3">
        <v>20.506</v>
      </c>
      <c r="F248" s="3">
        <v>20.460999999999999</v>
      </c>
      <c r="G248" s="3">
        <v>41.731000000000002</v>
      </c>
      <c r="H248" s="3">
        <v>41.914999999999999</v>
      </c>
      <c r="I248" s="9">
        <v>771001</v>
      </c>
      <c r="K248" s="4">
        <v>51.214100000000002</v>
      </c>
      <c r="M248" s="11">
        <f t="shared" si="21"/>
        <v>94.210000000000036</v>
      </c>
      <c r="O248" s="12">
        <f t="shared" si="22"/>
        <v>9.7115003333333334</v>
      </c>
      <c r="P248" s="12">
        <f t="shared" si="23"/>
        <v>73.042200000000008</v>
      </c>
      <c r="Q248" s="12">
        <f t="shared" si="24"/>
        <v>86.231498333333292</v>
      </c>
      <c r="S248" s="16">
        <f t="shared" si="25"/>
        <v>7.4267641994918616</v>
      </c>
      <c r="T248" s="16">
        <f t="shared" si="26"/>
        <v>1504323.3105574346</v>
      </c>
      <c r="U248" s="16">
        <f t="shared" si="27"/>
        <v>29.898965450801654</v>
      </c>
    </row>
    <row r="249" spans="1:21">
      <c r="A249" s="1">
        <v>222103</v>
      </c>
      <c r="B249" s="1" t="s">
        <v>253</v>
      </c>
      <c r="C249" s="1">
        <v>102178</v>
      </c>
      <c r="D249" s="3">
        <v>766.40099999999995</v>
      </c>
      <c r="E249" s="3">
        <v>20.466999999999999</v>
      </c>
      <c r="F249" s="3">
        <v>20.422999999999998</v>
      </c>
      <c r="G249" s="3">
        <v>41.625</v>
      </c>
      <c r="H249" s="3">
        <v>41.813000000000002</v>
      </c>
      <c r="I249" s="9">
        <v>774119</v>
      </c>
      <c r="K249" s="4">
        <v>51.588999999999999</v>
      </c>
      <c r="M249" s="11">
        <f t="shared" si="21"/>
        <v>92.56894736842105</v>
      </c>
      <c r="O249" s="12">
        <f t="shared" si="22"/>
        <v>9.7291670000000003</v>
      </c>
      <c r="P249" s="12">
        <f t="shared" si="23"/>
        <v>73.337589473684204</v>
      </c>
      <c r="Q249" s="12">
        <f t="shared" si="24"/>
        <v>84.666217631578959</v>
      </c>
      <c r="S249" s="16">
        <f t="shared" si="25"/>
        <v>7.3910652829384249</v>
      </c>
      <c r="T249" s="16">
        <f t="shared" si="26"/>
        <v>1505561.9316491683</v>
      </c>
      <c r="U249" s="16">
        <f t="shared" si="27"/>
        <v>29.511896359634932</v>
      </c>
    </row>
    <row r="250" spans="1:21">
      <c r="A250" s="1">
        <v>222104</v>
      </c>
      <c r="B250" s="1" t="s">
        <v>254</v>
      </c>
      <c r="C250" s="1">
        <v>102175</v>
      </c>
      <c r="D250" s="3">
        <v>766.37800000000004</v>
      </c>
      <c r="E250" s="3">
        <v>20.422999999999998</v>
      </c>
      <c r="F250" s="3">
        <v>20.384</v>
      </c>
      <c r="G250" s="3">
        <v>41.597000000000001</v>
      </c>
      <c r="H250" s="3">
        <v>41.753999999999998</v>
      </c>
      <c r="I250" s="9">
        <v>777713</v>
      </c>
      <c r="K250" s="4">
        <v>50.804900000000004</v>
      </c>
      <c r="M250" s="11">
        <f t="shared" si="21"/>
        <v>90.67736842105262</v>
      </c>
      <c r="O250" s="12">
        <f t="shared" si="22"/>
        <v>9.7338336666666674</v>
      </c>
      <c r="P250" s="12">
        <f t="shared" si="23"/>
        <v>73.678073684210531</v>
      </c>
      <c r="Q250" s="12">
        <f t="shared" si="24"/>
        <v>82.940463245613998</v>
      </c>
      <c r="S250" s="16">
        <f t="shared" si="25"/>
        <v>7.3671534389661124</v>
      </c>
      <c r="T250" s="16">
        <f t="shared" si="26"/>
        <v>1509300.1884513081</v>
      </c>
      <c r="U250" s="16">
        <f t="shared" si="27"/>
        <v>28.343691108966254</v>
      </c>
    </row>
    <row r="251" spans="1:21">
      <c r="A251" s="1">
        <v>222105</v>
      </c>
      <c r="B251" s="1" t="s">
        <v>255</v>
      </c>
      <c r="C251" s="1">
        <v>102175</v>
      </c>
      <c r="D251" s="3">
        <v>766.375</v>
      </c>
      <c r="E251" s="3">
        <v>20.373999999999999</v>
      </c>
      <c r="F251" s="3">
        <v>20.344000000000001</v>
      </c>
      <c r="G251" s="3">
        <v>41.543999999999997</v>
      </c>
      <c r="H251" s="3">
        <v>41.701000000000001</v>
      </c>
      <c r="I251" s="9">
        <v>780431</v>
      </c>
      <c r="K251" s="4">
        <v>50.8414</v>
      </c>
      <c r="M251" s="11">
        <f t="shared" si="21"/>
        <v>89.24684210526317</v>
      </c>
      <c r="O251" s="12">
        <f t="shared" si="22"/>
        <v>9.7426670000000026</v>
      </c>
      <c r="P251" s="12">
        <f t="shared" si="23"/>
        <v>73.935568421052636</v>
      </c>
      <c r="Q251" s="12">
        <f t="shared" si="24"/>
        <v>81.608822894736832</v>
      </c>
      <c r="S251" s="16">
        <f t="shared" si="25"/>
        <v>7.3367506922930534</v>
      </c>
      <c r="T251" s="16">
        <f t="shared" si="26"/>
        <v>1510436.3981997555</v>
      </c>
      <c r="U251" s="16">
        <f t="shared" si="27"/>
        <v>27.988625562576431</v>
      </c>
    </row>
    <row r="252" spans="1:21">
      <c r="A252" s="1">
        <v>222106</v>
      </c>
      <c r="B252" s="1" t="s">
        <v>256</v>
      </c>
      <c r="C252" s="1">
        <v>102174</v>
      </c>
      <c r="D252" s="3">
        <v>766.37099999999998</v>
      </c>
      <c r="E252" s="3">
        <v>20.344999999999999</v>
      </c>
      <c r="F252" s="3">
        <v>20.309999999999999</v>
      </c>
      <c r="G252" s="3">
        <v>41.451000000000001</v>
      </c>
      <c r="H252" s="3">
        <v>41.62</v>
      </c>
      <c r="I252" s="9">
        <v>784084</v>
      </c>
      <c r="K252" s="4">
        <v>51.085299999999997</v>
      </c>
      <c r="M252" s="11">
        <f t="shared" si="21"/>
        <v>87.324210526315767</v>
      </c>
      <c r="O252" s="12">
        <f t="shared" si="22"/>
        <v>9.7581670000000003</v>
      </c>
      <c r="P252" s="12">
        <f t="shared" si="23"/>
        <v>74.28164210526316</v>
      </c>
      <c r="Q252" s="12">
        <f t="shared" si="24"/>
        <v>79.8009544736842</v>
      </c>
      <c r="S252" s="16">
        <f t="shared" si="25"/>
        <v>7.307940945301505</v>
      </c>
      <c r="T252" s="16">
        <f t="shared" si="26"/>
        <v>1513576.75771175</v>
      </c>
      <c r="U252" s="16">
        <f t="shared" si="27"/>
        <v>27.007263215078126</v>
      </c>
    </row>
    <row r="253" spans="1:21">
      <c r="A253" s="1">
        <v>222107</v>
      </c>
      <c r="B253" s="1" t="s">
        <v>257</v>
      </c>
      <c r="C253" s="1">
        <v>102171</v>
      </c>
      <c r="D253" s="3">
        <v>766.34699999999998</v>
      </c>
      <c r="E253" s="3">
        <v>20.305</v>
      </c>
      <c r="F253" s="3">
        <v>20.271999999999998</v>
      </c>
      <c r="G253" s="3">
        <v>41.411000000000001</v>
      </c>
      <c r="H253" s="3">
        <v>41.598999999999997</v>
      </c>
      <c r="I253" s="9">
        <v>789629</v>
      </c>
      <c r="K253" s="4">
        <v>50.636200000000002</v>
      </c>
      <c r="M253" s="11">
        <f t="shared" si="21"/>
        <v>84.405789473684194</v>
      </c>
      <c r="O253" s="12">
        <f t="shared" si="22"/>
        <v>9.764833666666668</v>
      </c>
      <c r="P253" s="12">
        <f t="shared" si="23"/>
        <v>74.806957894736854</v>
      </c>
      <c r="Q253" s="12">
        <f t="shared" si="24"/>
        <v>77.141042192982354</v>
      </c>
      <c r="S253" s="16">
        <f t="shared" si="25"/>
        <v>7.283851243054845</v>
      </c>
      <c r="T253" s="16">
        <f t="shared" si="26"/>
        <v>1520979.5191388866</v>
      </c>
      <c r="U253" s="16">
        <f t="shared" si="27"/>
        <v>24.693900269097981</v>
      </c>
    </row>
    <row r="254" spans="1:21">
      <c r="A254" s="1">
        <v>222108</v>
      </c>
      <c r="B254" s="1" t="s">
        <v>258</v>
      </c>
      <c r="C254" s="1">
        <v>102171</v>
      </c>
      <c r="D254" s="3">
        <v>766.34199999999998</v>
      </c>
      <c r="E254" s="3">
        <v>20.28</v>
      </c>
      <c r="F254" s="3">
        <v>20.234000000000002</v>
      </c>
      <c r="G254" s="3">
        <v>41.343000000000004</v>
      </c>
      <c r="H254" s="3">
        <v>41.52</v>
      </c>
      <c r="I254" s="9">
        <v>789629</v>
      </c>
      <c r="K254" s="4">
        <v>51.470999999999997</v>
      </c>
      <c r="M254" s="11">
        <f t="shared" si="21"/>
        <v>84.405789473684194</v>
      </c>
      <c r="O254" s="12">
        <f t="shared" si="22"/>
        <v>9.7761670000000009</v>
      </c>
      <c r="P254" s="12">
        <f t="shared" si="23"/>
        <v>74.806957894736854</v>
      </c>
      <c r="Q254" s="12">
        <f t="shared" si="24"/>
        <v>77.084375526315725</v>
      </c>
      <c r="S254" s="16">
        <f t="shared" si="25"/>
        <v>7.2612770736269416</v>
      </c>
      <c r="T254" s="16">
        <f t="shared" si="26"/>
        <v>1517892.5196484395</v>
      </c>
      <c r="U254" s="16">
        <f t="shared" si="27"/>
        <v>25.65858760986265</v>
      </c>
    </row>
    <row r="255" spans="1:21">
      <c r="A255" s="1">
        <v>222109</v>
      </c>
      <c r="B255" s="1" t="s">
        <v>259</v>
      </c>
      <c r="C255" s="1">
        <v>102173</v>
      </c>
      <c r="D255" s="3">
        <v>766.36400000000003</v>
      </c>
      <c r="E255" s="3">
        <v>20.242000000000001</v>
      </c>
      <c r="F255" s="3">
        <v>20.199000000000002</v>
      </c>
      <c r="G255" s="3">
        <v>41.284999999999997</v>
      </c>
      <c r="H255" s="3">
        <v>41.454999999999998</v>
      </c>
      <c r="I255" s="9">
        <v>786847</v>
      </c>
      <c r="K255" s="4">
        <v>51.933399999999999</v>
      </c>
      <c r="M255" s="11">
        <f t="shared" si="21"/>
        <v>85.87</v>
      </c>
      <c r="O255" s="12">
        <f t="shared" si="22"/>
        <v>9.7858336666666688</v>
      </c>
      <c r="P255" s="12">
        <f t="shared" si="23"/>
        <v>74.543400000000005</v>
      </c>
      <c r="Q255" s="12">
        <f t="shared" si="24"/>
        <v>78.353831666666593</v>
      </c>
      <c r="S255" s="16">
        <f t="shared" si="25"/>
        <v>7.2350059644459543</v>
      </c>
      <c r="T255" s="16">
        <f t="shared" si="26"/>
        <v>1508972.6849345083</v>
      </c>
      <c r="U255" s="16">
        <f t="shared" si="27"/>
        <v>28.44603595796616</v>
      </c>
    </row>
    <row r="256" spans="1:21">
      <c r="A256" s="1">
        <v>222110</v>
      </c>
      <c r="B256" s="1" t="s">
        <v>260</v>
      </c>
      <c r="C256" s="1">
        <v>102174</v>
      </c>
      <c r="D256" s="3">
        <v>766.36699999999996</v>
      </c>
      <c r="E256" s="3">
        <v>20.202000000000002</v>
      </c>
      <c r="F256" s="3">
        <v>20.161000000000001</v>
      </c>
      <c r="G256" s="3">
        <v>41.173999999999999</v>
      </c>
      <c r="H256" s="3">
        <v>41.347999999999999</v>
      </c>
      <c r="I256" s="9">
        <v>793369</v>
      </c>
      <c r="K256" s="4">
        <v>51.131399999999999</v>
      </c>
      <c r="M256" s="11">
        <f t="shared" si="21"/>
        <v>82.437368421052668</v>
      </c>
      <c r="O256" s="12">
        <f t="shared" si="22"/>
        <v>9.8043336666666683</v>
      </c>
      <c r="P256" s="12">
        <f t="shared" si="23"/>
        <v>75.161273684210528</v>
      </c>
      <c r="Q256" s="12">
        <f t="shared" si="24"/>
        <v>75.171963245614037</v>
      </c>
      <c r="S256" s="16">
        <f t="shared" si="25"/>
        <v>7.1987017272808647</v>
      </c>
      <c r="T256" s="16">
        <f t="shared" si="26"/>
        <v>1516517.0808855875</v>
      </c>
      <c r="U256" s="16">
        <f t="shared" si="27"/>
        <v>26.088412223253897</v>
      </c>
    </row>
    <row r="257" spans="1:21">
      <c r="A257" s="1">
        <v>222111</v>
      </c>
      <c r="B257" s="1" t="s">
        <v>261</v>
      </c>
      <c r="C257" s="1">
        <v>102175</v>
      </c>
      <c r="D257" s="3">
        <v>766.37800000000004</v>
      </c>
      <c r="E257" s="3">
        <v>20.164999999999999</v>
      </c>
      <c r="F257" s="3">
        <v>20.123000000000001</v>
      </c>
      <c r="G257" s="3">
        <v>41.075000000000003</v>
      </c>
      <c r="H257" s="3">
        <v>41.258000000000003</v>
      </c>
      <c r="I257" s="9">
        <v>796671</v>
      </c>
      <c r="K257" s="4">
        <v>51.163899999999998</v>
      </c>
      <c r="M257" s="11">
        <f t="shared" si="21"/>
        <v>80.699473684210545</v>
      </c>
      <c r="O257" s="12">
        <f t="shared" si="22"/>
        <v>9.8208336666666671</v>
      </c>
      <c r="P257" s="12">
        <f t="shared" si="23"/>
        <v>75.474094736842105</v>
      </c>
      <c r="Q257" s="12">
        <f t="shared" si="24"/>
        <v>73.525357982456114</v>
      </c>
      <c r="S257" s="16">
        <f t="shared" si="25"/>
        <v>7.1658726218148843</v>
      </c>
      <c r="T257" s="16">
        <f t="shared" si="26"/>
        <v>1518336.082294398</v>
      </c>
      <c r="U257" s="16">
        <f t="shared" si="27"/>
        <v>25.519974283000636</v>
      </c>
    </row>
    <row r="258" spans="1:21">
      <c r="A258" s="1">
        <v>222112</v>
      </c>
      <c r="B258" s="1" t="s">
        <v>262</v>
      </c>
      <c r="C258" s="1">
        <v>102180</v>
      </c>
      <c r="D258" s="3">
        <v>766.40899999999999</v>
      </c>
      <c r="E258" s="3">
        <v>20.143000000000001</v>
      </c>
      <c r="F258" s="3">
        <v>20.091000000000001</v>
      </c>
      <c r="G258" s="3">
        <v>41.036999999999999</v>
      </c>
      <c r="H258" s="3">
        <v>41.183999999999997</v>
      </c>
      <c r="I258" s="9">
        <v>800000</v>
      </c>
      <c r="K258" s="4">
        <v>50.485300000000002</v>
      </c>
      <c r="M258" s="11">
        <f t="shared" si="21"/>
        <v>78.947368421052659</v>
      </c>
      <c r="O258" s="12">
        <f t="shared" si="22"/>
        <v>9.8271670000000011</v>
      </c>
      <c r="P258" s="12">
        <f t="shared" si="23"/>
        <v>75.789473684210535</v>
      </c>
      <c r="Q258" s="12">
        <f t="shared" si="24"/>
        <v>71.916796578947313</v>
      </c>
      <c r="S258" s="16">
        <f t="shared" si="25"/>
        <v>7.1500372075537877</v>
      </c>
      <c r="T258" s="16">
        <f t="shared" si="26"/>
        <v>1522509.2519008685</v>
      </c>
      <c r="U258" s="16">
        <f t="shared" si="27"/>
        <v>24.215858780978579</v>
      </c>
    </row>
    <row r="259" spans="1:21">
      <c r="A259" s="1">
        <v>222113</v>
      </c>
      <c r="B259" s="1" t="s">
        <v>263</v>
      </c>
      <c r="C259" s="1">
        <v>102177</v>
      </c>
      <c r="D259" s="3">
        <v>766.39200000000005</v>
      </c>
      <c r="E259" s="3">
        <v>20.108000000000001</v>
      </c>
      <c r="F259" s="3">
        <v>20.062999999999999</v>
      </c>
      <c r="G259" s="3">
        <v>40.932000000000002</v>
      </c>
      <c r="H259" s="3">
        <v>41.097000000000001</v>
      </c>
      <c r="I259" s="9">
        <v>802876</v>
      </c>
      <c r="K259" s="4">
        <v>50.8949</v>
      </c>
      <c r="M259" s="11">
        <f t="shared" si="21"/>
        <v>77.433684210526337</v>
      </c>
      <c r="O259" s="12">
        <f t="shared" si="22"/>
        <v>9.8446670000000012</v>
      </c>
      <c r="P259" s="12">
        <f t="shared" si="23"/>
        <v>76.061936842105254</v>
      </c>
      <c r="Q259" s="12">
        <f t="shared" si="24"/>
        <v>70.466980789473723</v>
      </c>
      <c r="S259" s="16">
        <f t="shared" si="25"/>
        <v>7.1171552874291955</v>
      </c>
      <c r="T259" s="16">
        <f t="shared" si="26"/>
        <v>1523467.4866386401</v>
      </c>
      <c r="U259" s="16">
        <f t="shared" si="27"/>
        <v>23.916410425424999</v>
      </c>
    </row>
    <row r="260" spans="1:21">
      <c r="A260" s="1">
        <v>222114</v>
      </c>
      <c r="B260" s="1" t="s">
        <v>264</v>
      </c>
      <c r="C260" s="1">
        <v>102177</v>
      </c>
      <c r="D260" s="3">
        <v>766.38699999999994</v>
      </c>
      <c r="E260" s="3">
        <v>20.082999999999998</v>
      </c>
      <c r="F260" s="3">
        <v>20.033000000000001</v>
      </c>
      <c r="G260" s="3">
        <v>40.822000000000003</v>
      </c>
      <c r="H260" s="3">
        <v>41.002000000000002</v>
      </c>
      <c r="I260" s="9">
        <v>801915</v>
      </c>
      <c r="K260" s="4">
        <v>51.804200000000002</v>
      </c>
      <c r="M260" s="11">
        <f t="shared" si="21"/>
        <v>77.939473684210498</v>
      </c>
      <c r="O260" s="12">
        <f t="shared" si="22"/>
        <v>9.8630003333333338</v>
      </c>
      <c r="P260" s="12">
        <f t="shared" si="23"/>
        <v>75.970894736842112</v>
      </c>
      <c r="Q260" s="12">
        <f t="shared" si="24"/>
        <v>70.830524649122779</v>
      </c>
      <c r="S260" s="16">
        <f t="shared" si="25"/>
        <v>7.0876530045324886</v>
      </c>
      <c r="T260" s="16">
        <f t="shared" si="26"/>
        <v>1517609.0585805497</v>
      </c>
      <c r="U260" s="16">
        <f t="shared" si="27"/>
        <v>25.747169193578202</v>
      </c>
    </row>
    <row r="261" spans="1:21">
      <c r="A261" s="1">
        <v>222115</v>
      </c>
      <c r="B261" s="1" t="s">
        <v>265</v>
      </c>
      <c r="C261" s="1">
        <v>102181</v>
      </c>
      <c r="D261" s="3">
        <v>766.423</v>
      </c>
      <c r="E261" s="3">
        <v>20.053000000000001</v>
      </c>
      <c r="F261" s="3">
        <v>20.004000000000001</v>
      </c>
      <c r="G261" s="3">
        <v>40.777999999999999</v>
      </c>
      <c r="H261" s="3">
        <v>40.920999999999999</v>
      </c>
      <c r="I261" s="9">
        <v>802876</v>
      </c>
      <c r="K261" s="4">
        <v>51.558399999999999</v>
      </c>
      <c r="M261" s="11">
        <f t="shared" si="21"/>
        <v>77.433684210526337</v>
      </c>
      <c r="O261" s="12">
        <f t="shared" si="22"/>
        <v>9.870333666666669</v>
      </c>
      <c r="P261" s="12">
        <f t="shared" si="23"/>
        <v>76.061936842105254</v>
      </c>
      <c r="Q261" s="12">
        <f t="shared" si="24"/>
        <v>70.338647456140393</v>
      </c>
      <c r="S261" s="16">
        <f t="shared" si="25"/>
        <v>7.0675934167397356</v>
      </c>
      <c r="T261" s="16">
        <f t="shared" si="26"/>
        <v>1516687.0892224978</v>
      </c>
      <c r="U261" s="16">
        <f t="shared" si="27"/>
        <v>26.035284617969467</v>
      </c>
    </row>
    <row r="262" spans="1:21">
      <c r="A262" s="1">
        <v>222116</v>
      </c>
      <c r="B262" s="1" t="s">
        <v>266</v>
      </c>
      <c r="C262" s="1">
        <v>102184</v>
      </c>
      <c r="D262" s="3">
        <v>766.43899999999996</v>
      </c>
      <c r="E262" s="3">
        <v>20.027999999999999</v>
      </c>
      <c r="F262" s="3">
        <v>19.977</v>
      </c>
      <c r="G262" s="3">
        <v>40.716000000000001</v>
      </c>
      <c r="H262" s="3">
        <v>40.878</v>
      </c>
      <c r="I262" s="9">
        <v>809668</v>
      </c>
      <c r="K262" s="4">
        <v>51.162399999999998</v>
      </c>
      <c r="M262" s="11">
        <f t="shared" ref="M262:M325" si="28">((I262 - $I$1) / ($I$2 - $I$1) * ($M$2 - $M$1) + $M$1)*$M$3</f>
        <v>73.85894736842107</v>
      </c>
      <c r="O262" s="12">
        <f t="shared" ref="O262:O325" si="29">((1.6666667 * $O$3) - ($O$3 / (100 - 40) * G262)) * 100</f>
        <v>9.8806670000000008</v>
      </c>
      <c r="P262" s="12">
        <f t="shared" ref="P262:P325" si="30">((1-$O$3) / ($P$2 - $P$3) * I262 - ($P$3 * ((1-$O$3) / ($P$2 - $P$3)))) * 100</f>
        <v>76.705389473684221</v>
      </c>
      <c r="Q262" s="12">
        <f t="shared" ref="Q262:Q325" si="31">(100 - (O262 + P262)) * 5</f>
        <v>67.069717631578882</v>
      </c>
      <c r="S262" s="16">
        <f t="shared" ref="S262:S325" si="32" xml:space="preserve"> 6.112 * EXP((17.67 * E262)/(E262 + 243.5)) * G262 * 2.1674 / (273.15 + E262)</f>
        <v>7.0465276547717748</v>
      </c>
      <c r="T262" s="16">
        <f t="shared" ref="T262:T325" si="33" xml:space="preserve"> I262 * EXP($T$3 * S262)</f>
        <v>1526620.5430845574</v>
      </c>
      <c r="U262" s="16">
        <f t="shared" ref="U262:U325" si="34">(T262 - $T$1) / ($T$2 - $T$1) * ($U$2 - $U$1) + $U$1</f>
        <v>22.931080286075826</v>
      </c>
    </row>
    <row r="263" spans="1:21">
      <c r="A263" s="1">
        <v>222117</v>
      </c>
      <c r="B263" s="1" t="s">
        <v>267</v>
      </c>
      <c r="C263" s="1">
        <v>102185</v>
      </c>
      <c r="D263" s="3">
        <v>766.447</v>
      </c>
      <c r="E263" s="3">
        <v>19.997</v>
      </c>
      <c r="F263" s="3">
        <v>19.946000000000002</v>
      </c>
      <c r="G263" s="3">
        <v>40.628999999999998</v>
      </c>
      <c r="H263" s="3">
        <v>40.805999999999997</v>
      </c>
      <c r="I263" s="9">
        <v>808203</v>
      </c>
      <c r="K263" s="4">
        <v>51.0244</v>
      </c>
      <c r="M263" s="11">
        <f t="shared" si="28"/>
        <v>74.63</v>
      </c>
      <c r="O263" s="12">
        <f t="shared" si="29"/>
        <v>9.8951670000000025</v>
      </c>
      <c r="P263" s="12">
        <f t="shared" si="30"/>
        <v>76.566599999999994</v>
      </c>
      <c r="Q263" s="12">
        <f t="shared" si="31"/>
        <v>67.691165000000026</v>
      </c>
      <c r="S263" s="16">
        <f t="shared" si="32"/>
        <v>7.0187196375215954</v>
      </c>
      <c r="T263" s="16">
        <f t="shared" si="33"/>
        <v>1520049.2763511399</v>
      </c>
      <c r="U263" s="16">
        <f t="shared" si="34"/>
        <v>24.984601140268808</v>
      </c>
    </row>
    <row r="264" spans="1:21">
      <c r="A264" s="1">
        <v>222118</v>
      </c>
      <c r="B264" s="1" t="s">
        <v>268</v>
      </c>
      <c r="C264" s="1">
        <v>102183</v>
      </c>
      <c r="D264" s="3">
        <v>766.43700000000001</v>
      </c>
      <c r="E264" s="3">
        <v>19.963000000000001</v>
      </c>
      <c r="F264" s="3">
        <v>19.917000000000002</v>
      </c>
      <c r="G264" s="3">
        <v>40.572000000000003</v>
      </c>
      <c r="H264" s="3">
        <v>40.712000000000003</v>
      </c>
      <c r="I264" s="9">
        <v>810647</v>
      </c>
      <c r="K264" s="4">
        <v>51.64</v>
      </c>
      <c r="M264" s="11">
        <f t="shared" si="28"/>
        <v>73.343684210526362</v>
      </c>
      <c r="O264" s="12">
        <f t="shared" si="29"/>
        <v>9.9046669999999999</v>
      </c>
      <c r="P264" s="12">
        <f t="shared" si="30"/>
        <v>76.798136842105265</v>
      </c>
      <c r="Q264" s="12">
        <f t="shared" si="31"/>
        <v>66.485980789473658</v>
      </c>
      <c r="S264" s="16">
        <f t="shared" si="32"/>
        <v>6.994930094255797</v>
      </c>
      <c r="T264" s="16">
        <f t="shared" si="33"/>
        <v>1521385.0297640073</v>
      </c>
      <c r="U264" s="16">
        <f t="shared" si="34"/>
        <v>24.567178198747683</v>
      </c>
    </row>
    <row r="265" spans="1:21">
      <c r="A265" s="1">
        <v>222119</v>
      </c>
      <c r="B265" s="1" t="s">
        <v>269</v>
      </c>
      <c r="C265" s="1">
        <v>102188</v>
      </c>
      <c r="D265" s="3">
        <v>766.471</v>
      </c>
      <c r="E265" s="3">
        <v>19.934999999999999</v>
      </c>
      <c r="F265" s="3">
        <v>19.888000000000002</v>
      </c>
      <c r="G265" s="3">
        <v>40.491999999999997</v>
      </c>
      <c r="H265" s="3">
        <v>40.682000000000002</v>
      </c>
      <c r="I265" s="9">
        <v>815085</v>
      </c>
      <c r="K265" s="4">
        <v>52.135599999999997</v>
      </c>
      <c r="M265" s="11">
        <f t="shared" si="28"/>
        <v>71.007894736842104</v>
      </c>
      <c r="O265" s="12">
        <f t="shared" si="29"/>
        <v>9.9180003333333353</v>
      </c>
      <c r="P265" s="12">
        <f t="shared" si="30"/>
        <v>77.218578947368428</v>
      </c>
      <c r="Q265" s="12">
        <f t="shared" si="31"/>
        <v>64.317103596491165</v>
      </c>
      <c r="S265" s="16">
        <f t="shared" si="32"/>
        <v>6.9696958894311623</v>
      </c>
      <c r="T265" s="16">
        <f t="shared" si="33"/>
        <v>1526243.9055509081</v>
      </c>
      <c r="U265" s="16">
        <f t="shared" si="34"/>
        <v>23.048779515341209</v>
      </c>
    </row>
    <row r="266" spans="1:21">
      <c r="A266" s="1">
        <v>222120</v>
      </c>
      <c r="B266" s="1" t="s">
        <v>270</v>
      </c>
      <c r="C266" s="1">
        <v>102187</v>
      </c>
      <c r="D266" s="3">
        <v>766.46600000000001</v>
      </c>
      <c r="E266" s="3">
        <v>19.914000000000001</v>
      </c>
      <c r="F266" s="3">
        <v>19.863</v>
      </c>
      <c r="G266" s="3">
        <v>40.389000000000003</v>
      </c>
      <c r="H266" s="3">
        <v>40.551000000000002</v>
      </c>
      <c r="I266" s="9">
        <v>817572</v>
      </c>
      <c r="K266" s="4">
        <v>50.758699999999997</v>
      </c>
      <c r="M266" s="11">
        <f t="shared" si="28"/>
        <v>69.698947368421045</v>
      </c>
      <c r="O266" s="12">
        <f t="shared" si="29"/>
        <v>9.9351669999999999</v>
      </c>
      <c r="P266" s="12">
        <f t="shared" si="30"/>
        <v>77.45418947368421</v>
      </c>
      <c r="Q266" s="12">
        <f t="shared" si="31"/>
        <v>63.053217631578917</v>
      </c>
      <c r="S266" s="16">
        <f t="shared" si="32"/>
        <v>6.943418268108565</v>
      </c>
      <c r="T266" s="16">
        <f t="shared" si="33"/>
        <v>1527284.5237047339</v>
      </c>
      <c r="U266" s="16">
        <f t="shared" si="34"/>
        <v>22.723586342270607</v>
      </c>
    </row>
    <row r="267" spans="1:21">
      <c r="A267" s="1">
        <v>222121</v>
      </c>
      <c r="B267" s="1" t="s">
        <v>271</v>
      </c>
      <c r="C267" s="1">
        <v>102184</v>
      </c>
      <c r="D267" s="3">
        <v>766.43899999999996</v>
      </c>
      <c r="E267" s="3">
        <v>19.888999999999999</v>
      </c>
      <c r="F267" s="3">
        <v>19.835000000000001</v>
      </c>
      <c r="G267" s="3">
        <v>40.322000000000003</v>
      </c>
      <c r="H267" s="3">
        <v>40.478000000000002</v>
      </c>
      <c r="I267" s="9">
        <v>819071</v>
      </c>
      <c r="K267" s="4">
        <v>51.560299999999998</v>
      </c>
      <c r="M267" s="11">
        <f t="shared" si="28"/>
        <v>68.910000000000025</v>
      </c>
      <c r="O267" s="12">
        <f t="shared" si="29"/>
        <v>9.9463336666666677</v>
      </c>
      <c r="P267" s="12">
        <f t="shared" si="30"/>
        <v>77.59620000000001</v>
      </c>
      <c r="Q267" s="12">
        <f t="shared" si="31"/>
        <v>62.287331666666574</v>
      </c>
      <c r="S267" s="16">
        <f t="shared" si="32"/>
        <v>6.9217517470662608</v>
      </c>
      <c r="T267" s="16">
        <f t="shared" si="33"/>
        <v>1527104.0276691534</v>
      </c>
      <c r="U267" s="16">
        <f t="shared" si="34"/>
        <v>22.779991353389562</v>
      </c>
    </row>
    <row r="268" spans="1:21">
      <c r="A268" s="1">
        <v>222122</v>
      </c>
      <c r="B268" s="1" t="s">
        <v>272</v>
      </c>
      <c r="C268" s="1">
        <v>102186</v>
      </c>
      <c r="D268" s="3">
        <v>766.46100000000001</v>
      </c>
      <c r="E268" s="3">
        <v>19.86</v>
      </c>
      <c r="F268" s="3">
        <v>19.818000000000001</v>
      </c>
      <c r="G268" s="3">
        <v>40.206000000000003</v>
      </c>
      <c r="H268" s="3">
        <v>40.363</v>
      </c>
      <c r="I268" s="9">
        <v>822591</v>
      </c>
      <c r="K268" s="4">
        <v>51.033700000000003</v>
      </c>
      <c r="M268" s="11">
        <f t="shared" si="28"/>
        <v>67.057368421052615</v>
      </c>
      <c r="O268" s="12">
        <f t="shared" si="29"/>
        <v>9.9656669999999998</v>
      </c>
      <c r="P268" s="12">
        <f t="shared" si="30"/>
        <v>77.929673684210528</v>
      </c>
      <c r="Q268" s="12">
        <f t="shared" si="31"/>
        <v>60.523296578947381</v>
      </c>
      <c r="S268" s="16">
        <f t="shared" si="32"/>
        <v>6.8901168716045058</v>
      </c>
      <c r="T268" s="16">
        <f t="shared" si="33"/>
        <v>1529306.4841046864</v>
      </c>
      <c r="U268" s="16">
        <f t="shared" si="34"/>
        <v>22.091723717285504</v>
      </c>
    </row>
    <row r="269" spans="1:21">
      <c r="A269" s="1">
        <v>222123</v>
      </c>
      <c r="B269" s="1" t="s">
        <v>273</v>
      </c>
      <c r="C269" s="1">
        <v>102188</v>
      </c>
      <c r="D269" s="3">
        <v>766.47</v>
      </c>
      <c r="E269" s="3">
        <v>19.837</v>
      </c>
      <c r="F269" s="3">
        <v>19.795000000000002</v>
      </c>
      <c r="G269" s="3">
        <v>40.222000000000001</v>
      </c>
      <c r="H269" s="3">
        <v>40.381999999999998</v>
      </c>
      <c r="I269" s="9">
        <v>824615</v>
      </c>
      <c r="K269" s="4">
        <v>50.3598</v>
      </c>
      <c r="M269" s="11">
        <f t="shared" si="28"/>
        <v>65.992105263157896</v>
      </c>
      <c r="O269" s="12">
        <f t="shared" si="29"/>
        <v>9.9630003333333335</v>
      </c>
      <c r="P269" s="12">
        <f t="shared" si="30"/>
        <v>78.121421052631575</v>
      </c>
      <c r="Q269" s="12">
        <f t="shared" si="31"/>
        <v>59.577893070175492</v>
      </c>
      <c r="S269" s="16">
        <f t="shared" si="32"/>
        <v>6.8835705375204634</v>
      </c>
      <c r="T269" s="16">
        <f t="shared" si="33"/>
        <v>1532166.3977505709</v>
      </c>
      <c r="U269" s="16">
        <f t="shared" si="34"/>
        <v>21.198000702946558</v>
      </c>
    </row>
    <row r="270" spans="1:21">
      <c r="A270" s="1">
        <v>222124</v>
      </c>
      <c r="B270" s="1" t="s">
        <v>274</v>
      </c>
      <c r="C270" s="1">
        <v>102188</v>
      </c>
      <c r="D270" s="3">
        <v>766.47</v>
      </c>
      <c r="E270" s="3">
        <v>19.824999999999999</v>
      </c>
      <c r="F270" s="3">
        <v>19.771999999999998</v>
      </c>
      <c r="G270" s="3">
        <v>40.107999999999997</v>
      </c>
      <c r="H270" s="3">
        <v>40.299999999999997</v>
      </c>
      <c r="I270" s="9">
        <v>821582</v>
      </c>
      <c r="K270" s="4">
        <v>51.3994</v>
      </c>
      <c r="M270" s="11">
        <f t="shared" si="28"/>
        <v>67.588421052631588</v>
      </c>
      <c r="O270" s="12">
        <f t="shared" si="29"/>
        <v>9.9820003333333354</v>
      </c>
      <c r="P270" s="12">
        <f t="shared" si="30"/>
        <v>77.834084210526328</v>
      </c>
      <c r="Q270" s="12">
        <f t="shared" si="31"/>
        <v>60.919577280701702</v>
      </c>
      <c r="S270" s="16">
        <f t="shared" si="32"/>
        <v>6.8592326213753525</v>
      </c>
      <c r="T270" s="16">
        <f t="shared" si="33"/>
        <v>1523190.8940173809</v>
      </c>
      <c r="U270" s="16">
        <f t="shared" si="34"/>
        <v>24.002845619568461</v>
      </c>
    </row>
    <row r="271" spans="1:21">
      <c r="A271" s="1">
        <v>222125</v>
      </c>
      <c r="B271" s="1" t="s">
        <v>275</v>
      </c>
      <c r="C271" s="1">
        <v>102194</v>
      </c>
      <c r="D271" s="3">
        <v>766.52</v>
      </c>
      <c r="E271" s="3">
        <v>19.797000000000001</v>
      </c>
      <c r="F271" s="3">
        <v>19.745999999999999</v>
      </c>
      <c r="G271" s="3">
        <v>40.093000000000004</v>
      </c>
      <c r="H271" s="3">
        <v>40.235999999999997</v>
      </c>
      <c r="I271" s="9">
        <v>821582</v>
      </c>
      <c r="K271" s="4">
        <v>52.274299999999997</v>
      </c>
      <c r="M271" s="11">
        <f t="shared" si="28"/>
        <v>67.588421052631588</v>
      </c>
      <c r="O271" s="12">
        <f t="shared" si="29"/>
        <v>9.9845003333333331</v>
      </c>
      <c r="P271" s="12">
        <f t="shared" si="30"/>
        <v>77.834084210526328</v>
      </c>
      <c r="Q271" s="12">
        <f t="shared" si="31"/>
        <v>60.907077280701714</v>
      </c>
      <c r="S271" s="16">
        <f t="shared" si="32"/>
        <v>6.8454176036369532</v>
      </c>
      <c r="T271" s="16">
        <f t="shared" si="33"/>
        <v>1521298.2090678527</v>
      </c>
      <c r="U271" s="16">
        <f t="shared" si="34"/>
        <v>24.594309666296056</v>
      </c>
    </row>
    <row r="272" spans="1:21">
      <c r="A272" s="1">
        <v>222126</v>
      </c>
      <c r="B272" s="1" t="s">
        <v>276</v>
      </c>
      <c r="C272" s="1">
        <v>102193</v>
      </c>
      <c r="D272" s="3">
        <v>766.51300000000003</v>
      </c>
      <c r="E272" s="3">
        <v>19.765999999999998</v>
      </c>
      <c r="F272" s="3">
        <v>19.721</v>
      </c>
      <c r="G272" s="3">
        <v>40.161000000000001</v>
      </c>
      <c r="H272" s="3">
        <v>40.226999999999997</v>
      </c>
      <c r="I272" s="9">
        <v>828183</v>
      </c>
      <c r="K272" s="4">
        <v>51.453600000000002</v>
      </c>
      <c r="M272" s="11">
        <f t="shared" si="28"/>
        <v>64.114210526315787</v>
      </c>
      <c r="O272" s="12">
        <f t="shared" si="29"/>
        <v>9.9731670000000001</v>
      </c>
      <c r="P272" s="12">
        <f t="shared" si="30"/>
        <v>78.45944210526315</v>
      </c>
      <c r="Q272" s="12">
        <f t="shared" si="31"/>
        <v>57.83695447368423</v>
      </c>
      <c r="S272" s="16">
        <f t="shared" si="32"/>
        <v>6.8445703221200596</v>
      </c>
      <c r="T272" s="16">
        <f t="shared" si="33"/>
        <v>1533404.1437490974</v>
      </c>
      <c r="U272" s="16">
        <f t="shared" si="34"/>
        <v>20.811205078407056</v>
      </c>
    </row>
    <row r="273" spans="1:21">
      <c r="A273" s="1">
        <v>222127</v>
      </c>
      <c r="B273" s="1" t="s">
        <v>277</v>
      </c>
      <c r="C273" s="1">
        <v>102192</v>
      </c>
      <c r="D273" s="3">
        <v>766.50699999999995</v>
      </c>
      <c r="E273" s="3">
        <v>19.748000000000001</v>
      </c>
      <c r="F273" s="3">
        <v>19.698</v>
      </c>
      <c r="G273" s="3">
        <v>40.052999999999997</v>
      </c>
      <c r="H273" s="3">
        <v>40.200000000000003</v>
      </c>
      <c r="I273" s="9">
        <v>829721</v>
      </c>
      <c r="K273" s="4">
        <v>51.774299999999997</v>
      </c>
      <c r="M273" s="11">
        <f t="shared" si="28"/>
        <v>63.304736842105228</v>
      </c>
      <c r="O273" s="12">
        <f t="shared" si="29"/>
        <v>9.9911670000000026</v>
      </c>
      <c r="P273" s="12">
        <f t="shared" si="30"/>
        <v>78.605147368421058</v>
      </c>
      <c r="Q273" s="12">
        <f t="shared" si="31"/>
        <v>57.018428157894689</v>
      </c>
      <c r="S273" s="16">
        <f t="shared" si="32"/>
        <v>6.8189591109596792</v>
      </c>
      <c r="T273" s="16">
        <f t="shared" si="33"/>
        <v>1532714.7978065005</v>
      </c>
      <c r="U273" s="16">
        <f t="shared" si="34"/>
        <v>21.026625685468616</v>
      </c>
    </row>
    <row r="274" spans="1:21">
      <c r="A274" s="1">
        <v>222128</v>
      </c>
      <c r="B274" s="1" t="s">
        <v>278</v>
      </c>
      <c r="C274" s="1">
        <v>102189</v>
      </c>
      <c r="D274" s="3">
        <v>766.47799999999995</v>
      </c>
      <c r="E274" s="3">
        <v>19.716999999999999</v>
      </c>
      <c r="F274" s="3">
        <v>19.672000000000001</v>
      </c>
      <c r="G274" s="3">
        <v>39.984999999999999</v>
      </c>
      <c r="H274" s="3">
        <v>40.143999999999998</v>
      </c>
      <c r="I274" s="9">
        <v>829208</v>
      </c>
      <c r="K274" s="4">
        <v>51.7149</v>
      </c>
      <c r="M274" s="11">
        <f t="shared" si="28"/>
        <v>63.574736842105267</v>
      </c>
      <c r="O274" s="12">
        <f t="shared" si="29"/>
        <v>10.002500333333336</v>
      </c>
      <c r="P274" s="12">
        <f t="shared" si="30"/>
        <v>78.556547368421064</v>
      </c>
      <c r="Q274" s="12">
        <f t="shared" si="31"/>
        <v>57.204761491228027</v>
      </c>
      <c r="S274" s="16">
        <f t="shared" si="32"/>
        <v>6.7950101677962262</v>
      </c>
      <c r="T274" s="16">
        <f t="shared" si="33"/>
        <v>1528469.1278815561</v>
      </c>
      <c r="U274" s="16">
        <f t="shared" si="34"/>
        <v>22.353397537013734</v>
      </c>
    </row>
    <row r="275" spans="1:21">
      <c r="A275" s="1">
        <v>222129</v>
      </c>
      <c r="B275" s="1" t="s">
        <v>279</v>
      </c>
      <c r="C275" s="1">
        <v>102185</v>
      </c>
      <c r="D275" s="3">
        <v>766.45</v>
      </c>
      <c r="E275" s="3">
        <v>19.690999999999999</v>
      </c>
      <c r="F275" s="3">
        <v>19.645</v>
      </c>
      <c r="G275" s="3">
        <v>39.963999999999999</v>
      </c>
      <c r="H275" s="3">
        <v>40.137</v>
      </c>
      <c r="I275" s="9">
        <v>831266</v>
      </c>
      <c r="K275" s="4">
        <v>51.4193</v>
      </c>
      <c r="M275" s="11">
        <f t="shared" si="28"/>
        <v>62.491578947368396</v>
      </c>
      <c r="O275" s="12">
        <f t="shared" si="29"/>
        <v>10.006000333333334</v>
      </c>
      <c r="P275" s="12">
        <f t="shared" si="30"/>
        <v>78.751515789473686</v>
      </c>
      <c r="Q275" s="12">
        <f t="shared" si="31"/>
        <v>56.212419385964907</v>
      </c>
      <c r="S275" s="16">
        <f t="shared" si="32"/>
        <v>6.7810853572679131</v>
      </c>
      <c r="T275" s="16">
        <f t="shared" si="33"/>
        <v>1530343.5353010246</v>
      </c>
      <c r="U275" s="16">
        <f t="shared" si="34"/>
        <v>21.767645218429834</v>
      </c>
    </row>
    <row r="276" spans="1:21">
      <c r="A276" s="1">
        <v>222130</v>
      </c>
      <c r="B276" s="1" t="s">
        <v>280</v>
      </c>
      <c r="C276" s="1">
        <v>102189</v>
      </c>
      <c r="D276" s="3">
        <v>766.48400000000004</v>
      </c>
      <c r="E276" s="3">
        <v>19.654</v>
      </c>
      <c r="F276" s="3">
        <v>19.606999999999999</v>
      </c>
      <c r="G276" s="3">
        <v>39.96</v>
      </c>
      <c r="H276" s="3">
        <v>40.106000000000002</v>
      </c>
      <c r="I276" s="9">
        <v>828695</v>
      </c>
      <c r="K276" s="4">
        <v>51.990200000000002</v>
      </c>
      <c r="M276" s="11">
        <f t="shared" si="28"/>
        <v>63.844736842105306</v>
      </c>
      <c r="O276" s="12">
        <f t="shared" si="29"/>
        <v>10.006667</v>
      </c>
      <c r="P276" s="12">
        <f t="shared" si="30"/>
        <v>78.507947368421043</v>
      </c>
      <c r="Q276" s="12">
        <f t="shared" si="31"/>
        <v>57.426928157894821</v>
      </c>
      <c r="S276" s="16">
        <f t="shared" si="32"/>
        <v>6.765694185474751</v>
      </c>
      <c r="T276" s="16">
        <f t="shared" si="33"/>
        <v>1523498.5565716389</v>
      </c>
      <c r="U276" s="16">
        <f t="shared" si="34"/>
        <v>23.906701071362818</v>
      </c>
    </row>
    <row r="277" spans="1:21">
      <c r="A277" s="1">
        <v>222131</v>
      </c>
      <c r="B277" s="1" t="s">
        <v>281</v>
      </c>
      <c r="C277" s="1">
        <v>102185</v>
      </c>
      <c r="D277" s="3">
        <v>766.45</v>
      </c>
      <c r="E277" s="3">
        <v>19.632000000000001</v>
      </c>
      <c r="F277" s="3">
        <v>19.577999999999999</v>
      </c>
      <c r="G277" s="3">
        <v>39.957999999999998</v>
      </c>
      <c r="H277" s="3">
        <v>40.134</v>
      </c>
      <c r="I277" s="9">
        <v>829721</v>
      </c>
      <c r="K277" s="4">
        <v>52.332999999999998</v>
      </c>
      <c r="M277" s="11">
        <f t="shared" si="28"/>
        <v>63.304736842105228</v>
      </c>
      <c r="O277" s="12">
        <f t="shared" si="29"/>
        <v>10.007000333333336</v>
      </c>
      <c r="P277" s="12">
        <f t="shared" si="30"/>
        <v>78.605147368421058</v>
      </c>
      <c r="Q277" s="12">
        <f t="shared" si="31"/>
        <v>56.939261491228024</v>
      </c>
      <c r="S277" s="16">
        <f t="shared" si="32"/>
        <v>6.7566211736492212</v>
      </c>
      <c r="T277" s="16">
        <f t="shared" si="33"/>
        <v>1524139.7100888621</v>
      </c>
      <c r="U277" s="16">
        <f t="shared" si="34"/>
        <v>23.706340597230565</v>
      </c>
    </row>
    <row r="278" spans="1:21">
      <c r="A278" s="1">
        <v>222132</v>
      </c>
      <c r="B278" s="1" t="s">
        <v>282</v>
      </c>
      <c r="C278" s="1">
        <v>102189</v>
      </c>
      <c r="D278" s="3">
        <v>766.47799999999995</v>
      </c>
      <c r="E278" s="3">
        <v>19.591000000000001</v>
      </c>
      <c r="F278" s="3">
        <v>19.545999999999999</v>
      </c>
      <c r="G278" s="3">
        <v>39.96</v>
      </c>
      <c r="H278" s="3">
        <v>40.098999999999997</v>
      </c>
      <c r="I278" s="9">
        <v>820576</v>
      </c>
      <c r="K278" s="4">
        <v>56.6691</v>
      </c>
      <c r="M278" s="11">
        <f t="shared" si="28"/>
        <v>68.117894736842118</v>
      </c>
      <c r="O278" s="12">
        <f t="shared" si="29"/>
        <v>10.006667</v>
      </c>
      <c r="P278" s="12">
        <f t="shared" si="30"/>
        <v>77.738778947368431</v>
      </c>
      <c r="Q278" s="12">
        <f t="shared" si="31"/>
        <v>61.27277026315781</v>
      </c>
      <c r="S278" s="16">
        <f t="shared" si="32"/>
        <v>6.7407068908062344</v>
      </c>
      <c r="T278" s="16">
        <f t="shared" si="33"/>
        <v>1505183.5845907684</v>
      </c>
      <c r="U278" s="16">
        <f t="shared" si="34"/>
        <v>29.630129815384862</v>
      </c>
    </row>
    <row r="279" spans="1:21">
      <c r="A279" s="1">
        <v>222133</v>
      </c>
      <c r="B279" s="1" t="s">
        <v>283</v>
      </c>
      <c r="C279" s="1">
        <v>102190</v>
      </c>
      <c r="D279" s="3">
        <v>766.48900000000003</v>
      </c>
      <c r="E279" s="3">
        <v>19.565000000000001</v>
      </c>
      <c r="F279" s="3">
        <v>19.518000000000001</v>
      </c>
      <c r="G279" s="3">
        <v>39.915999999999997</v>
      </c>
      <c r="H279" s="3">
        <v>40.064</v>
      </c>
      <c r="I279" s="9">
        <v>831782</v>
      </c>
      <c r="K279" s="4">
        <v>53.856699999999996</v>
      </c>
      <c r="M279" s="11">
        <f t="shared" si="28"/>
        <v>62.21999999999997</v>
      </c>
      <c r="O279" s="12">
        <f t="shared" si="29"/>
        <v>10.014000333333335</v>
      </c>
      <c r="P279" s="12">
        <f t="shared" si="30"/>
        <v>78.80040000000001</v>
      </c>
      <c r="Q279" s="12">
        <f t="shared" si="31"/>
        <v>55.927998333333306</v>
      </c>
      <c r="S279" s="16">
        <f t="shared" si="32"/>
        <v>6.7230071359630372</v>
      </c>
      <c r="T279" s="16">
        <f t="shared" si="33"/>
        <v>1523310.2310524776</v>
      </c>
      <c r="U279" s="16">
        <f t="shared" si="34"/>
        <v>23.965552796100724</v>
      </c>
    </row>
    <row r="280" spans="1:21">
      <c r="A280" s="1">
        <v>222134</v>
      </c>
      <c r="B280" s="1" t="s">
        <v>284</v>
      </c>
      <c r="C280" s="1">
        <v>102189</v>
      </c>
      <c r="D280" s="3">
        <v>766.48400000000004</v>
      </c>
      <c r="E280" s="3">
        <v>19.527999999999999</v>
      </c>
      <c r="F280" s="3">
        <v>19.492000000000001</v>
      </c>
      <c r="G280" s="3">
        <v>39.893999999999998</v>
      </c>
      <c r="H280" s="3">
        <v>40.058999999999997</v>
      </c>
      <c r="I280" s="9">
        <v>831266</v>
      </c>
      <c r="K280" s="4">
        <v>52.937100000000001</v>
      </c>
      <c r="M280" s="11">
        <f t="shared" si="28"/>
        <v>62.491578947368396</v>
      </c>
      <c r="O280" s="12">
        <f t="shared" si="29"/>
        <v>10.017667000000001</v>
      </c>
      <c r="P280" s="12">
        <f t="shared" si="30"/>
        <v>78.751515789473686</v>
      </c>
      <c r="Q280" s="12">
        <f t="shared" si="31"/>
        <v>56.154086052631556</v>
      </c>
      <c r="S280" s="16">
        <f t="shared" si="32"/>
        <v>6.704707433788065</v>
      </c>
      <c r="T280" s="16">
        <f t="shared" si="33"/>
        <v>1519860.0070078219</v>
      </c>
      <c r="U280" s="16">
        <f t="shared" si="34"/>
        <v>25.043747810055663</v>
      </c>
    </row>
    <row r="281" spans="1:21">
      <c r="A281" s="1">
        <v>222135</v>
      </c>
      <c r="B281" s="1" t="s">
        <v>285</v>
      </c>
      <c r="C281" s="1">
        <v>102185</v>
      </c>
      <c r="D281" s="3">
        <v>766.44899999999996</v>
      </c>
      <c r="E281" s="3">
        <v>19.513000000000002</v>
      </c>
      <c r="F281" s="3">
        <v>19.465</v>
      </c>
      <c r="G281" s="3">
        <v>39.851999999999997</v>
      </c>
      <c r="H281" s="3">
        <v>40.03</v>
      </c>
      <c r="I281" s="9">
        <v>836977</v>
      </c>
      <c r="K281" s="4">
        <v>52.491300000000003</v>
      </c>
      <c r="M281" s="11">
        <f t="shared" si="28"/>
        <v>59.485789473684235</v>
      </c>
      <c r="O281" s="12">
        <f t="shared" si="29"/>
        <v>10.024667000000003</v>
      </c>
      <c r="P281" s="12">
        <f t="shared" si="30"/>
        <v>79.292557894736845</v>
      </c>
      <c r="Q281" s="12">
        <f t="shared" si="31"/>
        <v>53.413875526315735</v>
      </c>
      <c r="S281" s="16">
        <f t="shared" si="32"/>
        <v>6.6917462409303381</v>
      </c>
      <c r="T281" s="16">
        <f t="shared" si="33"/>
        <v>1528517.7480863098</v>
      </c>
      <c r="U281" s="16">
        <f t="shared" si="34"/>
        <v>22.338203723028187</v>
      </c>
    </row>
    <row r="282" spans="1:21">
      <c r="A282" s="1">
        <v>222136</v>
      </c>
      <c r="B282" s="1" t="s">
        <v>286</v>
      </c>
      <c r="C282" s="1">
        <v>102184</v>
      </c>
      <c r="D282" s="3">
        <v>766.44399999999996</v>
      </c>
      <c r="E282" s="3">
        <v>19.492000000000001</v>
      </c>
      <c r="F282" s="3">
        <v>19.434999999999999</v>
      </c>
      <c r="G282" s="3">
        <v>39.826000000000001</v>
      </c>
      <c r="H282" s="3">
        <v>39.963999999999999</v>
      </c>
      <c r="I282" s="9">
        <v>834371</v>
      </c>
      <c r="K282" s="4">
        <v>53.158900000000003</v>
      </c>
      <c r="M282" s="11">
        <f t="shared" si="28"/>
        <v>60.857368421052627</v>
      </c>
      <c r="O282" s="12">
        <f t="shared" si="29"/>
        <v>10.029000333333334</v>
      </c>
      <c r="P282" s="12">
        <f t="shared" si="30"/>
        <v>79.045673684210527</v>
      </c>
      <c r="Q282" s="12">
        <f t="shared" si="31"/>
        <v>54.62662991228072</v>
      </c>
      <c r="S282" s="16">
        <f t="shared" si="32"/>
        <v>6.67912984891489</v>
      </c>
      <c r="T282" s="16">
        <f t="shared" si="33"/>
        <v>1522029.3681109555</v>
      </c>
      <c r="U282" s="16">
        <f t="shared" si="34"/>
        <v>24.365822465326403</v>
      </c>
    </row>
    <row r="283" spans="1:21">
      <c r="A283" s="1">
        <v>222137</v>
      </c>
      <c r="B283" s="1" t="s">
        <v>287</v>
      </c>
      <c r="C283" s="1">
        <v>102186</v>
      </c>
      <c r="D283" s="3">
        <v>766.45500000000004</v>
      </c>
      <c r="E283" s="3">
        <v>19.463000000000001</v>
      </c>
      <c r="F283" s="3">
        <v>19.41</v>
      </c>
      <c r="G283" s="3">
        <v>39.835000000000001</v>
      </c>
      <c r="H283" s="3">
        <v>39.939</v>
      </c>
      <c r="I283" s="9">
        <v>835933</v>
      </c>
      <c r="K283" s="4">
        <v>53.782200000000003</v>
      </c>
      <c r="M283" s="11">
        <f t="shared" si="28"/>
        <v>60.035263157894747</v>
      </c>
      <c r="O283" s="12">
        <f t="shared" si="29"/>
        <v>10.027500333333334</v>
      </c>
      <c r="P283" s="12">
        <f t="shared" si="30"/>
        <v>79.193652631578942</v>
      </c>
      <c r="Q283" s="12">
        <f t="shared" si="31"/>
        <v>53.89423517543861</v>
      </c>
      <c r="S283" s="16">
        <f t="shared" si="32"/>
        <v>6.6692574581756796</v>
      </c>
      <c r="T283" s="16">
        <f t="shared" si="33"/>
        <v>1523524.435829432</v>
      </c>
      <c r="U283" s="16">
        <f t="shared" si="34"/>
        <v>23.89861380330251</v>
      </c>
    </row>
    <row r="284" spans="1:21">
      <c r="A284" s="1">
        <v>222138</v>
      </c>
      <c r="B284" s="1" t="s">
        <v>288</v>
      </c>
      <c r="C284" s="1">
        <v>102189</v>
      </c>
      <c r="D284" s="3">
        <v>766.47900000000004</v>
      </c>
      <c r="E284" s="3">
        <v>19.422999999999998</v>
      </c>
      <c r="F284" s="3">
        <v>19.381</v>
      </c>
      <c r="G284" s="3">
        <v>39.76</v>
      </c>
      <c r="H284" s="3">
        <v>39.908999999999999</v>
      </c>
      <c r="I284" s="9">
        <v>840125</v>
      </c>
      <c r="K284" s="4">
        <v>53.475900000000003</v>
      </c>
      <c r="M284" s="11">
        <f t="shared" si="28"/>
        <v>57.828947368421041</v>
      </c>
      <c r="O284" s="12">
        <f t="shared" si="29"/>
        <v>10.040000333333335</v>
      </c>
      <c r="P284" s="12">
        <f t="shared" si="30"/>
        <v>79.590789473684211</v>
      </c>
      <c r="Q284" s="12">
        <f t="shared" si="31"/>
        <v>51.846050964912251</v>
      </c>
      <c r="S284" s="16">
        <f t="shared" si="32"/>
        <v>6.6410589032935796</v>
      </c>
      <c r="T284" s="16">
        <f t="shared" si="33"/>
        <v>1527283.5694104854</v>
      </c>
      <c r="U284" s="16">
        <f t="shared" si="34"/>
        <v>22.723884559223279</v>
      </c>
    </row>
    <row r="285" spans="1:21">
      <c r="A285" s="1">
        <v>222139</v>
      </c>
      <c r="B285" s="1" t="s">
        <v>289</v>
      </c>
      <c r="C285" s="1">
        <v>102188</v>
      </c>
      <c r="D285" s="3">
        <v>766.476</v>
      </c>
      <c r="E285" s="3">
        <v>19.390999999999998</v>
      </c>
      <c r="F285" s="3">
        <v>19.353999999999999</v>
      </c>
      <c r="G285" s="3">
        <v>39.756999999999998</v>
      </c>
      <c r="H285" s="3">
        <v>39.875</v>
      </c>
      <c r="I285" s="9">
        <v>839073</v>
      </c>
      <c r="K285" s="4">
        <v>54.222099999999998</v>
      </c>
      <c r="M285" s="11">
        <f t="shared" si="28"/>
        <v>58.382631578947326</v>
      </c>
      <c r="O285" s="12">
        <f t="shared" si="29"/>
        <v>10.040500333333336</v>
      </c>
      <c r="P285" s="12">
        <f t="shared" si="30"/>
        <v>79.491126315789472</v>
      </c>
      <c r="Q285" s="12">
        <f t="shared" si="31"/>
        <v>52.341866754385933</v>
      </c>
      <c r="S285" s="16">
        <f t="shared" si="32"/>
        <v>6.6280681809674169</v>
      </c>
      <c r="T285" s="16">
        <f t="shared" si="33"/>
        <v>1523588.74476361</v>
      </c>
      <c r="U285" s="16">
        <f t="shared" si="34"/>
        <v>23.87851726137194</v>
      </c>
    </row>
    <row r="286" spans="1:21">
      <c r="A286" s="1">
        <v>222140</v>
      </c>
      <c r="B286" s="1" t="s">
        <v>290</v>
      </c>
      <c r="C286" s="1">
        <v>102190</v>
      </c>
      <c r="D286" s="3">
        <v>766.48699999999997</v>
      </c>
      <c r="E286" s="3">
        <v>19.382000000000001</v>
      </c>
      <c r="F286" s="3">
        <v>19.332999999999998</v>
      </c>
      <c r="G286" s="3">
        <v>39.661000000000001</v>
      </c>
      <c r="H286" s="3">
        <v>39.83</v>
      </c>
      <c r="I286" s="9">
        <v>846494</v>
      </c>
      <c r="K286" s="4">
        <v>53.344900000000003</v>
      </c>
      <c r="M286" s="11">
        <f t="shared" si="28"/>
        <v>54.476842105263131</v>
      </c>
      <c r="O286" s="12">
        <f t="shared" si="29"/>
        <v>10.056500333333334</v>
      </c>
      <c r="P286" s="12">
        <f t="shared" si="30"/>
        <v>80.194168421052638</v>
      </c>
      <c r="Q286" s="12">
        <f t="shared" si="31"/>
        <v>48.746656228070151</v>
      </c>
      <c r="S286" s="16">
        <f t="shared" si="32"/>
        <v>6.6085630221778775</v>
      </c>
      <c r="T286" s="16">
        <f t="shared" si="33"/>
        <v>1534367.9028442444</v>
      </c>
      <c r="U286" s="16">
        <f t="shared" si="34"/>
        <v>20.510030361173619</v>
      </c>
    </row>
    <row r="287" spans="1:21">
      <c r="A287" s="1">
        <v>222141</v>
      </c>
      <c r="B287" s="1" t="s">
        <v>291</v>
      </c>
      <c r="C287" s="1">
        <v>102183</v>
      </c>
      <c r="D287" s="3">
        <v>766.43600000000004</v>
      </c>
      <c r="E287" s="3">
        <v>19.355</v>
      </c>
      <c r="F287" s="3">
        <v>19.303999999999998</v>
      </c>
      <c r="G287" s="3">
        <v>39.712000000000003</v>
      </c>
      <c r="H287" s="3">
        <v>39.85</v>
      </c>
      <c r="I287" s="9">
        <v>834891</v>
      </c>
      <c r="K287" s="4">
        <v>55.628799999999998</v>
      </c>
      <c r="M287" s="11">
        <f t="shared" si="28"/>
        <v>60.583684210526314</v>
      </c>
      <c r="O287" s="12">
        <f t="shared" si="29"/>
        <v>10.048000333333334</v>
      </c>
      <c r="P287" s="12">
        <f t="shared" si="30"/>
        <v>79.09493684210527</v>
      </c>
      <c r="Q287" s="12">
        <f t="shared" si="31"/>
        <v>54.28531412280698</v>
      </c>
      <c r="S287" s="16">
        <f t="shared" si="32"/>
        <v>6.6065554007106888</v>
      </c>
      <c r="T287" s="16">
        <f t="shared" si="33"/>
        <v>1513062.7146706651</v>
      </c>
      <c r="U287" s="16">
        <f t="shared" si="34"/>
        <v>27.167901665417162</v>
      </c>
    </row>
    <row r="288" spans="1:21">
      <c r="A288" s="1">
        <v>222142</v>
      </c>
      <c r="B288" s="1" t="s">
        <v>292</v>
      </c>
      <c r="C288" s="1">
        <v>102181</v>
      </c>
      <c r="D288" s="3">
        <v>766.423</v>
      </c>
      <c r="E288" s="3">
        <v>19.327000000000002</v>
      </c>
      <c r="F288" s="3">
        <v>19.277000000000001</v>
      </c>
      <c r="G288" s="3">
        <v>39.609000000000002</v>
      </c>
      <c r="H288" s="3">
        <v>39.776000000000003</v>
      </c>
      <c r="I288" s="9">
        <v>842238</v>
      </c>
      <c r="K288" s="4">
        <v>54.101799999999997</v>
      </c>
      <c r="M288" s="11">
        <f t="shared" si="28"/>
        <v>56.716842105263197</v>
      </c>
      <c r="O288" s="12">
        <f t="shared" si="29"/>
        <v>10.065167000000001</v>
      </c>
      <c r="P288" s="12">
        <f t="shared" si="30"/>
        <v>79.790968421052639</v>
      </c>
      <c r="Q288" s="12">
        <f t="shared" si="31"/>
        <v>50.719322894736791</v>
      </c>
      <c r="S288" s="16">
        <f t="shared" si="32"/>
        <v>6.5785689799623617</v>
      </c>
      <c r="T288" s="16">
        <f t="shared" si="33"/>
        <v>1522537.824312669</v>
      </c>
      <c r="U288" s="16">
        <f t="shared" si="34"/>
        <v>24.206929902290938</v>
      </c>
    </row>
    <row r="289" spans="1:21">
      <c r="A289" s="1">
        <v>222143</v>
      </c>
      <c r="B289" s="1" t="s">
        <v>293</v>
      </c>
      <c r="C289" s="1">
        <v>102183</v>
      </c>
      <c r="D289" s="3">
        <v>766.43499999999995</v>
      </c>
      <c r="E289" s="3">
        <v>19.291</v>
      </c>
      <c r="F289" s="3">
        <v>19.248999999999999</v>
      </c>
      <c r="G289" s="3">
        <v>39.604999999999997</v>
      </c>
      <c r="H289" s="3">
        <v>39.774999999999999</v>
      </c>
      <c r="I289" s="9">
        <v>841708</v>
      </c>
      <c r="K289" s="4">
        <v>54.2988</v>
      </c>
      <c r="M289" s="11">
        <f t="shared" si="28"/>
        <v>56.995789473684226</v>
      </c>
      <c r="O289" s="12">
        <f t="shared" si="29"/>
        <v>10.065833666666668</v>
      </c>
      <c r="P289" s="12">
        <f t="shared" si="30"/>
        <v>79.740757894736845</v>
      </c>
      <c r="Q289" s="12">
        <f t="shared" si="31"/>
        <v>50.967042192982461</v>
      </c>
      <c r="S289" s="16">
        <f t="shared" si="32"/>
        <v>6.5639772921096871</v>
      </c>
      <c r="T289" s="16">
        <f t="shared" si="33"/>
        <v>1519582.8221175193</v>
      </c>
      <c r="U289" s="16">
        <f t="shared" si="34"/>
        <v>25.130368088275247</v>
      </c>
    </row>
    <row r="290" spans="1:21">
      <c r="A290" s="1">
        <v>222144</v>
      </c>
      <c r="B290" s="1" t="s">
        <v>294</v>
      </c>
      <c r="C290" s="1">
        <v>102177</v>
      </c>
      <c r="D290" s="3">
        <v>766.39300000000003</v>
      </c>
      <c r="E290" s="3">
        <v>19.277999999999999</v>
      </c>
      <c r="F290" s="3">
        <v>19.224</v>
      </c>
      <c r="G290" s="3">
        <v>39.557000000000002</v>
      </c>
      <c r="H290" s="3">
        <v>39.716000000000001</v>
      </c>
      <c r="I290" s="9">
        <v>844360</v>
      </c>
      <c r="K290" s="4">
        <v>55.418100000000003</v>
      </c>
      <c r="M290" s="11">
        <f t="shared" si="28"/>
        <v>55.599999999999966</v>
      </c>
      <c r="O290" s="12">
        <f t="shared" si="29"/>
        <v>10.073833666666667</v>
      </c>
      <c r="P290" s="12">
        <f t="shared" si="30"/>
        <v>79.99199999999999</v>
      </c>
      <c r="Q290" s="12">
        <f t="shared" si="31"/>
        <v>49.670831666666686</v>
      </c>
      <c r="S290" s="16">
        <f t="shared" si="32"/>
        <v>6.5510050162439706</v>
      </c>
      <c r="T290" s="16">
        <f t="shared" si="33"/>
        <v>1522591.9554063503</v>
      </c>
      <c r="U290" s="16">
        <f t="shared" si="34"/>
        <v>24.190013935515481</v>
      </c>
    </row>
    <row r="291" spans="1:21">
      <c r="A291" s="1">
        <v>222145</v>
      </c>
      <c r="B291" s="1" t="s">
        <v>295</v>
      </c>
      <c r="C291" s="1">
        <v>102179</v>
      </c>
      <c r="D291" s="3">
        <v>766.40700000000004</v>
      </c>
      <c r="E291" s="3">
        <v>19.242999999999999</v>
      </c>
      <c r="F291" s="3">
        <v>19.198</v>
      </c>
      <c r="G291" s="3">
        <v>39.470999999999997</v>
      </c>
      <c r="H291" s="3">
        <v>39.618000000000002</v>
      </c>
      <c r="I291" s="9">
        <v>843298</v>
      </c>
      <c r="K291" s="4">
        <v>55.5351</v>
      </c>
      <c r="M291" s="11">
        <f t="shared" si="28"/>
        <v>56.158947368421025</v>
      </c>
      <c r="O291" s="12">
        <f t="shared" si="29"/>
        <v>10.088167000000002</v>
      </c>
      <c r="P291" s="12">
        <f t="shared" si="30"/>
        <v>79.891389473684214</v>
      </c>
      <c r="Q291" s="12">
        <f t="shared" si="31"/>
        <v>50.102217631578938</v>
      </c>
      <c r="S291" s="16">
        <f t="shared" si="32"/>
        <v>6.5233013268654245</v>
      </c>
      <c r="T291" s="16">
        <f t="shared" si="33"/>
        <v>1516890.0745959675</v>
      </c>
      <c r="U291" s="16">
        <f t="shared" si="34"/>
        <v>25.971851688760125</v>
      </c>
    </row>
    <row r="292" spans="1:21">
      <c r="A292" s="1">
        <v>222146</v>
      </c>
      <c r="B292" s="1" t="s">
        <v>296</v>
      </c>
      <c r="C292" s="1">
        <v>102178</v>
      </c>
      <c r="D292" s="3">
        <v>766.39400000000001</v>
      </c>
      <c r="E292" s="3">
        <v>19.212</v>
      </c>
      <c r="F292" s="3">
        <v>19.170999999999999</v>
      </c>
      <c r="G292" s="3">
        <v>39.426000000000002</v>
      </c>
      <c r="H292" s="3">
        <v>39.591999999999999</v>
      </c>
      <c r="I292" s="9">
        <v>853503</v>
      </c>
      <c r="K292" s="4">
        <v>54.890799999999999</v>
      </c>
      <c r="M292" s="11">
        <f t="shared" si="28"/>
        <v>50.787894736842077</v>
      </c>
      <c r="O292" s="12">
        <f t="shared" si="29"/>
        <v>10.095667000000001</v>
      </c>
      <c r="P292" s="12">
        <f t="shared" si="30"/>
        <v>80.858178947368415</v>
      </c>
      <c r="Q292" s="12">
        <f t="shared" si="31"/>
        <v>45.230770263157893</v>
      </c>
      <c r="S292" s="16">
        <f t="shared" si="32"/>
        <v>6.5039750367737632</v>
      </c>
      <c r="T292" s="16">
        <f t="shared" si="33"/>
        <v>1532578.378139982</v>
      </c>
      <c r="U292" s="16">
        <f t="shared" si="34"/>
        <v>21.069256831255586</v>
      </c>
    </row>
    <row r="293" spans="1:21">
      <c r="A293" s="1">
        <v>222147</v>
      </c>
      <c r="B293" s="1" t="s">
        <v>297</v>
      </c>
      <c r="C293" s="1">
        <v>102176</v>
      </c>
      <c r="D293" s="3">
        <v>766.38400000000001</v>
      </c>
      <c r="E293" s="3">
        <v>19.190999999999999</v>
      </c>
      <c r="F293" s="3">
        <v>19.140999999999998</v>
      </c>
      <c r="G293" s="3">
        <v>39.365000000000002</v>
      </c>
      <c r="H293" s="3">
        <v>39.508000000000003</v>
      </c>
      <c r="I293" s="9">
        <v>855137</v>
      </c>
      <c r="K293" s="4">
        <v>55.357599999999998</v>
      </c>
      <c r="M293" s="11">
        <f t="shared" si="28"/>
        <v>49.92789473684212</v>
      </c>
      <c r="O293" s="12">
        <f t="shared" si="29"/>
        <v>10.105833666666667</v>
      </c>
      <c r="P293" s="12">
        <f t="shared" si="30"/>
        <v>81.012978947368424</v>
      </c>
      <c r="Q293" s="12">
        <f t="shared" si="31"/>
        <v>44.405936929824534</v>
      </c>
      <c r="S293" s="16">
        <f t="shared" si="32"/>
        <v>6.4858812137492468</v>
      </c>
      <c r="T293" s="16">
        <f t="shared" si="33"/>
        <v>1533013.9816130805</v>
      </c>
      <c r="U293" s="16">
        <f t="shared" si="34"/>
        <v>20.933130745912365</v>
      </c>
    </row>
    <row r="294" spans="1:21">
      <c r="A294" s="1">
        <v>222148</v>
      </c>
      <c r="B294" s="1" t="s">
        <v>298</v>
      </c>
      <c r="C294" s="1">
        <v>102168</v>
      </c>
      <c r="D294" s="3">
        <v>766.31899999999996</v>
      </c>
      <c r="E294" s="3">
        <v>19.164000000000001</v>
      </c>
      <c r="F294" s="3">
        <v>19.111999999999998</v>
      </c>
      <c r="G294" s="3">
        <v>39.226999999999997</v>
      </c>
      <c r="H294" s="3">
        <v>39.417000000000002</v>
      </c>
      <c r="I294" s="9">
        <v>844360</v>
      </c>
      <c r="K294" s="4">
        <v>56.560299999999998</v>
      </c>
      <c r="M294" s="11">
        <f t="shared" si="28"/>
        <v>55.599999999999966</v>
      </c>
      <c r="O294" s="12">
        <f t="shared" si="29"/>
        <v>10.128833666666669</v>
      </c>
      <c r="P294" s="12">
        <f t="shared" si="30"/>
        <v>79.99199999999999</v>
      </c>
      <c r="Q294" s="12">
        <f t="shared" si="31"/>
        <v>49.395831666666723</v>
      </c>
      <c r="S294" s="16">
        <f t="shared" si="32"/>
        <v>6.4528673831050325</v>
      </c>
      <c r="T294" s="16">
        <f t="shared" si="33"/>
        <v>1509203.0490808408</v>
      </c>
      <c r="U294" s="16">
        <f t="shared" si="34"/>
        <v>28.374047162237218</v>
      </c>
    </row>
    <row r="295" spans="1:21">
      <c r="A295" s="1">
        <v>222149</v>
      </c>
      <c r="B295" s="1" t="s">
        <v>299</v>
      </c>
      <c r="C295" s="1">
        <v>102164</v>
      </c>
      <c r="D295" s="3">
        <v>766.29600000000005</v>
      </c>
      <c r="E295" s="3">
        <v>19.129000000000001</v>
      </c>
      <c r="F295" s="3">
        <v>19.085000000000001</v>
      </c>
      <c r="G295" s="3">
        <v>39.247</v>
      </c>
      <c r="H295" s="3">
        <v>39.390999999999998</v>
      </c>
      <c r="I295" s="9">
        <v>852960</v>
      </c>
      <c r="K295" s="4">
        <v>55.475999999999999</v>
      </c>
      <c r="M295" s="11">
        <f t="shared" si="28"/>
        <v>51.073684210526324</v>
      </c>
      <c r="O295" s="12">
        <f t="shared" si="29"/>
        <v>10.125500333333335</v>
      </c>
      <c r="P295" s="12">
        <f t="shared" si="30"/>
        <v>80.806736842105266</v>
      </c>
      <c r="Q295" s="12">
        <f t="shared" si="31"/>
        <v>45.338814122806994</v>
      </c>
      <c r="S295" s="16">
        <f t="shared" si="32"/>
        <v>6.4428501933859259</v>
      </c>
      <c r="T295" s="16">
        <f t="shared" si="33"/>
        <v>1523200.7714127768</v>
      </c>
      <c r="U295" s="16">
        <f t="shared" si="34"/>
        <v>23.99975893350728</v>
      </c>
    </row>
    <row r="296" spans="1:21">
      <c r="A296" s="1">
        <v>222150</v>
      </c>
      <c r="B296" s="1" t="s">
        <v>300</v>
      </c>
      <c r="C296" s="1">
        <v>102164</v>
      </c>
      <c r="D296" s="3">
        <v>766.29499999999996</v>
      </c>
      <c r="E296" s="3">
        <v>19.111999999999998</v>
      </c>
      <c r="F296" s="3">
        <v>19.061</v>
      </c>
      <c r="G296" s="3">
        <v>39.228000000000002</v>
      </c>
      <c r="H296" s="3">
        <v>39.356000000000002</v>
      </c>
      <c r="I296" s="9">
        <v>852417</v>
      </c>
      <c r="K296" s="4">
        <v>56.132199999999997</v>
      </c>
      <c r="M296" s="11">
        <f t="shared" si="28"/>
        <v>51.359473684210514</v>
      </c>
      <c r="O296" s="12">
        <f t="shared" si="29"/>
        <v>10.128667</v>
      </c>
      <c r="P296" s="12">
        <f t="shared" si="30"/>
        <v>80.755294736842103</v>
      </c>
      <c r="Q296" s="12">
        <f t="shared" si="31"/>
        <v>45.580191315789449</v>
      </c>
      <c r="S296" s="16">
        <f t="shared" si="32"/>
        <v>6.4332793314238437</v>
      </c>
      <c r="T296" s="16">
        <f t="shared" si="33"/>
        <v>1520920.4405220626</v>
      </c>
      <c r="U296" s="16">
        <f t="shared" si="34"/>
        <v>24.712362336855392</v>
      </c>
    </row>
    <row r="297" spans="1:21">
      <c r="A297" s="1">
        <v>222151</v>
      </c>
      <c r="B297" s="1" t="s">
        <v>301</v>
      </c>
      <c r="C297" s="1">
        <v>102163</v>
      </c>
      <c r="D297" s="3">
        <v>766.28399999999999</v>
      </c>
      <c r="E297" s="3">
        <v>19.094000000000001</v>
      </c>
      <c r="F297" s="3">
        <v>19.041</v>
      </c>
      <c r="G297" s="3">
        <v>39.161999999999999</v>
      </c>
      <c r="H297" s="3">
        <v>39.298000000000002</v>
      </c>
      <c r="I297" s="9">
        <v>850794</v>
      </c>
      <c r="K297" s="4">
        <v>56.3123</v>
      </c>
      <c r="M297" s="11">
        <f t="shared" si="28"/>
        <v>52.21368421052631</v>
      </c>
      <c r="O297" s="12">
        <f t="shared" si="29"/>
        <v>10.139667000000001</v>
      </c>
      <c r="P297" s="12">
        <f t="shared" si="30"/>
        <v>80.601536842105261</v>
      </c>
      <c r="Q297" s="12">
        <f t="shared" si="31"/>
        <v>46.293980789473679</v>
      </c>
      <c r="S297" s="16">
        <f t="shared" si="32"/>
        <v>6.4156418025339326</v>
      </c>
      <c r="T297" s="16">
        <f t="shared" si="33"/>
        <v>1515616.8447730755</v>
      </c>
      <c r="U297" s="16">
        <f t="shared" si="34"/>
        <v>26.369736008413895</v>
      </c>
    </row>
    <row r="298" spans="1:21">
      <c r="A298" s="1">
        <v>222152</v>
      </c>
      <c r="B298" s="1" t="s">
        <v>302</v>
      </c>
      <c r="C298" s="1">
        <v>102164</v>
      </c>
      <c r="D298" s="3">
        <v>766.29200000000003</v>
      </c>
      <c r="E298" s="3">
        <v>19.062999999999999</v>
      </c>
      <c r="F298" s="3">
        <v>19.013999999999999</v>
      </c>
      <c r="G298" s="3">
        <v>39.064999999999998</v>
      </c>
      <c r="H298" s="3">
        <v>39.253999999999998</v>
      </c>
      <c r="I298" s="9">
        <v>854592</v>
      </c>
      <c r="K298" s="4">
        <v>57.101599999999998</v>
      </c>
      <c r="M298" s="11">
        <f t="shared" si="28"/>
        <v>50.214736842105253</v>
      </c>
      <c r="O298" s="12">
        <f t="shared" si="29"/>
        <v>10.155833666666668</v>
      </c>
      <c r="P298" s="12">
        <f t="shared" si="30"/>
        <v>80.961347368421059</v>
      </c>
      <c r="Q298" s="12">
        <f t="shared" si="31"/>
        <v>44.414094824561374</v>
      </c>
      <c r="S298" s="16">
        <f t="shared" si="32"/>
        <v>6.3880599363079007</v>
      </c>
      <c r="T298" s="16">
        <f t="shared" si="33"/>
        <v>1518608.2301510479</v>
      </c>
      <c r="U298" s="16">
        <f t="shared" si="34"/>
        <v>25.434928077797508</v>
      </c>
    </row>
    <row r="299" spans="1:21">
      <c r="A299" s="1">
        <v>222153</v>
      </c>
      <c r="B299" s="1" t="s">
        <v>303</v>
      </c>
      <c r="C299" s="1">
        <v>102171</v>
      </c>
      <c r="D299" s="3">
        <v>766.346</v>
      </c>
      <c r="E299" s="3">
        <v>19.047000000000001</v>
      </c>
      <c r="F299" s="3">
        <v>18.994</v>
      </c>
      <c r="G299" s="3">
        <v>39.021999999999998</v>
      </c>
      <c r="H299" s="3">
        <v>39.180999999999997</v>
      </c>
      <c r="I299" s="9">
        <v>860077</v>
      </c>
      <c r="K299" s="4">
        <v>56.4315</v>
      </c>
      <c r="M299" s="11">
        <f t="shared" si="28"/>
        <v>47.327894736842097</v>
      </c>
      <c r="O299" s="12">
        <f t="shared" si="29"/>
        <v>10.163000333333335</v>
      </c>
      <c r="P299" s="12">
        <f t="shared" si="30"/>
        <v>81.480978947368428</v>
      </c>
      <c r="Q299" s="12">
        <f t="shared" si="31"/>
        <v>41.780103596491216</v>
      </c>
      <c r="S299" s="16">
        <f t="shared" si="32"/>
        <v>6.3750082141372735</v>
      </c>
      <c r="T299" s="16">
        <f t="shared" si="33"/>
        <v>1526560.8279942854</v>
      </c>
      <c r="U299" s="16">
        <f t="shared" si="34"/>
        <v>22.949741251785838</v>
      </c>
    </row>
    <row r="300" spans="1:21">
      <c r="A300" s="1">
        <v>222154</v>
      </c>
      <c r="B300" s="1" t="s">
        <v>304</v>
      </c>
      <c r="C300" s="1">
        <v>102175</v>
      </c>
      <c r="D300" s="3">
        <v>766.37699999999995</v>
      </c>
      <c r="E300" s="3">
        <v>19.013000000000002</v>
      </c>
      <c r="F300" s="3">
        <v>18.969000000000001</v>
      </c>
      <c r="G300" s="3">
        <v>38.912999999999997</v>
      </c>
      <c r="H300" s="3">
        <v>39.078000000000003</v>
      </c>
      <c r="I300" s="9">
        <v>862846</v>
      </c>
      <c r="K300" s="4">
        <v>55.7639</v>
      </c>
      <c r="M300" s="11">
        <f t="shared" si="28"/>
        <v>45.870526315789448</v>
      </c>
      <c r="O300" s="12">
        <f t="shared" si="29"/>
        <v>10.181167000000002</v>
      </c>
      <c r="P300" s="12">
        <f t="shared" si="30"/>
        <v>81.743305263157893</v>
      </c>
      <c r="Q300" s="12">
        <f t="shared" si="31"/>
        <v>40.377638684210524</v>
      </c>
      <c r="S300" s="16">
        <f t="shared" si="32"/>
        <v>6.3444600449538981</v>
      </c>
      <c r="T300" s="16">
        <f t="shared" si="33"/>
        <v>1527270.8018958112</v>
      </c>
      <c r="U300" s="16">
        <f t="shared" si="34"/>
        <v>22.727874407558943</v>
      </c>
    </row>
    <row r="301" spans="1:21">
      <c r="A301" s="1">
        <v>222155</v>
      </c>
      <c r="B301" s="1" t="s">
        <v>305</v>
      </c>
      <c r="C301" s="1">
        <v>102175</v>
      </c>
      <c r="D301" s="3">
        <v>766.37900000000002</v>
      </c>
      <c r="E301" s="3">
        <v>18.975999999999999</v>
      </c>
      <c r="F301" s="3">
        <v>18.943000000000001</v>
      </c>
      <c r="G301" s="3">
        <v>38.880000000000003</v>
      </c>
      <c r="H301" s="3">
        <v>39.033000000000001</v>
      </c>
      <c r="I301" s="9">
        <v>862846</v>
      </c>
      <c r="K301" s="4">
        <v>56.6053</v>
      </c>
      <c r="M301" s="11">
        <f t="shared" si="28"/>
        <v>45.870526315789448</v>
      </c>
      <c r="O301" s="12">
        <f t="shared" si="29"/>
        <v>10.186667</v>
      </c>
      <c r="P301" s="12">
        <f t="shared" si="30"/>
        <v>81.743305263157893</v>
      </c>
      <c r="Q301" s="12">
        <f t="shared" si="31"/>
        <v>40.350138684210535</v>
      </c>
      <c r="S301" s="16">
        <f t="shared" si="32"/>
        <v>6.3252514649945706</v>
      </c>
      <c r="T301" s="16">
        <f t="shared" si="33"/>
        <v>1524632.7795240886</v>
      </c>
      <c r="U301" s="16">
        <f t="shared" si="34"/>
        <v>23.552256398722307</v>
      </c>
    </row>
    <row r="302" spans="1:21">
      <c r="A302" s="1">
        <v>222156</v>
      </c>
      <c r="B302" s="1" t="s">
        <v>306</v>
      </c>
      <c r="C302" s="1">
        <v>102180</v>
      </c>
      <c r="D302" s="3">
        <v>766.40899999999999</v>
      </c>
      <c r="E302" s="3">
        <v>18.971</v>
      </c>
      <c r="F302" s="3">
        <v>18.922000000000001</v>
      </c>
      <c r="G302" s="3">
        <v>38.78</v>
      </c>
      <c r="H302" s="3">
        <v>38.94</v>
      </c>
      <c r="I302" s="9">
        <v>867876</v>
      </c>
      <c r="K302" s="4">
        <v>55.251300000000001</v>
      </c>
      <c r="M302" s="11">
        <f t="shared" si="28"/>
        <v>43.223157894736858</v>
      </c>
      <c r="O302" s="12">
        <f t="shared" si="29"/>
        <v>10.203333666666667</v>
      </c>
      <c r="P302" s="12">
        <f t="shared" si="30"/>
        <v>82.219831578947364</v>
      </c>
      <c r="Q302" s="12">
        <f t="shared" si="31"/>
        <v>37.884173771929852</v>
      </c>
      <c r="S302" s="16">
        <f t="shared" si="32"/>
        <v>6.3071209480367436</v>
      </c>
      <c r="T302" s="16">
        <f t="shared" si="33"/>
        <v>1531020.4190495778</v>
      </c>
      <c r="U302" s="16">
        <f t="shared" si="34"/>
        <v>21.556119047006916</v>
      </c>
    </row>
    <row r="303" spans="1:21">
      <c r="A303" s="1">
        <v>222157</v>
      </c>
      <c r="B303" s="1" t="s">
        <v>307</v>
      </c>
      <c r="C303" s="1">
        <v>102179</v>
      </c>
      <c r="D303" s="3">
        <v>766.40800000000002</v>
      </c>
      <c r="E303" s="3">
        <v>18.957999999999998</v>
      </c>
      <c r="F303" s="3">
        <v>18.901</v>
      </c>
      <c r="G303" s="3">
        <v>38.707999999999998</v>
      </c>
      <c r="H303" s="3">
        <v>38.905000000000001</v>
      </c>
      <c r="I303" s="9">
        <v>868438</v>
      </c>
      <c r="K303" s="4">
        <v>55.191499999999998</v>
      </c>
      <c r="M303" s="11">
        <f t="shared" si="28"/>
        <v>42.927368421052677</v>
      </c>
      <c r="O303" s="12">
        <f t="shared" si="29"/>
        <v>10.215333666666668</v>
      </c>
      <c r="P303" s="12">
        <f t="shared" si="30"/>
        <v>82.27307368421053</v>
      </c>
      <c r="Q303" s="12">
        <f t="shared" si="31"/>
        <v>37.557963245614019</v>
      </c>
      <c r="S303" s="16">
        <f t="shared" si="32"/>
        <v>6.2905813367136654</v>
      </c>
      <c r="T303" s="16">
        <f t="shared" si="33"/>
        <v>1529733.0407423074</v>
      </c>
      <c r="U303" s="16">
        <f t="shared" si="34"/>
        <v>21.958424768028976</v>
      </c>
    </row>
    <row r="304" spans="1:21">
      <c r="A304" s="1">
        <v>222158</v>
      </c>
      <c r="B304" s="1" t="s">
        <v>308</v>
      </c>
      <c r="C304" s="1">
        <v>102184</v>
      </c>
      <c r="D304" s="3">
        <v>766.44200000000001</v>
      </c>
      <c r="E304" s="3">
        <v>18.93</v>
      </c>
      <c r="F304" s="3">
        <v>18.878</v>
      </c>
      <c r="G304" s="3">
        <v>38.706000000000003</v>
      </c>
      <c r="H304" s="3">
        <v>38.872999999999998</v>
      </c>
      <c r="I304" s="9">
        <v>864516</v>
      </c>
      <c r="K304" s="4">
        <v>56.342199999999998</v>
      </c>
      <c r="M304" s="11">
        <f t="shared" si="28"/>
        <v>44.991578947368453</v>
      </c>
      <c r="O304" s="12">
        <f t="shared" si="29"/>
        <v>10.215667</v>
      </c>
      <c r="P304" s="12">
        <f t="shared" si="30"/>
        <v>81.901515789473692</v>
      </c>
      <c r="Q304" s="12">
        <f t="shared" si="31"/>
        <v>39.414086052631561</v>
      </c>
      <c r="S304" s="16">
        <f t="shared" si="32"/>
        <v>6.279865452727309</v>
      </c>
      <c r="T304" s="16">
        <f t="shared" si="33"/>
        <v>1521356.5812972076</v>
      </c>
      <c r="U304" s="16">
        <f t="shared" si="34"/>
        <v>24.576068344622627</v>
      </c>
    </row>
    <row r="305" spans="1:21">
      <c r="A305" s="1">
        <v>222159</v>
      </c>
      <c r="B305" s="1" t="s">
        <v>309</v>
      </c>
      <c r="C305" s="1">
        <v>102186</v>
      </c>
      <c r="D305" s="3">
        <v>766.46</v>
      </c>
      <c r="E305" s="3">
        <v>18.905999999999999</v>
      </c>
      <c r="F305" s="3">
        <v>18.850999999999999</v>
      </c>
      <c r="G305" s="3">
        <v>38.621000000000002</v>
      </c>
      <c r="H305" s="3">
        <v>38.801000000000002</v>
      </c>
      <c r="I305" s="9">
        <v>869565</v>
      </c>
      <c r="K305" s="4">
        <v>56.055799999999998</v>
      </c>
      <c r="M305" s="11">
        <f t="shared" si="28"/>
        <v>42.334210526315815</v>
      </c>
      <c r="O305" s="12">
        <f t="shared" si="29"/>
        <v>10.229833666666668</v>
      </c>
      <c r="P305" s="12">
        <f t="shared" si="30"/>
        <v>82.379842105263151</v>
      </c>
      <c r="Q305" s="12">
        <f t="shared" si="31"/>
        <v>36.951621140350923</v>
      </c>
      <c r="S305" s="16">
        <f t="shared" si="32"/>
        <v>6.2571995346488736</v>
      </c>
      <c r="T305" s="16">
        <f t="shared" si="33"/>
        <v>1527123.2942040409</v>
      </c>
      <c r="U305" s="16">
        <f t="shared" si="34"/>
        <v>22.773970561237206</v>
      </c>
    </row>
    <row r="306" spans="1:21">
      <c r="A306" s="1">
        <v>222160</v>
      </c>
      <c r="B306" s="1" t="s">
        <v>310</v>
      </c>
      <c r="C306" s="1">
        <v>102182</v>
      </c>
      <c r="D306" s="3">
        <v>766.42899999999997</v>
      </c>
      <c r="E306" s="3">
        <v>18.876999999999999</v>
      </c>
      <c r="F306" s="3">
        <v>18.829999999999998</v>
      </c>
      <c r="G306" s="3">
        <v>38.648000000000003</v>
      </c>
      <c r="H306" s="3">
        <v>38.787999999999997</v>
      </c>
      <c r="I306" s="9">
        <v>872964</v>
      </c>
      <c r="K306" s="4">
        <v>55.5901</v>
      </c>
      <c r="M306" s="11">
        <f t="shared" si="28"/>
        <v>40.545263157894738</v>
      </c>
      <c r="O306" s="12">
        <f t="shared" si="29"/>
        <v>10.225333666666668</v>
      </c>
      <c r="P306" s="12">
        <f t="shared" si="30"/>
        <v>82.701852631578959</v>
      </c>
      <c r="Q306" s="12">
        <f t="shared" si="31"/>
        <v>35.364068508771851</v>
      </c>
      <c r="S306" s="16">
        <f t="shared" si="32"/>
        <v>6.2508569621064884</v>
      </c>
      <c r="T306" s="16">
        <f t="shared" si="33"/>
        <v>1532217.703727589</v>
      </c>
      <c r="U306" s="16">
        <f t="shared" si="34"/>
        <v>21.181967585128405</v>
      </c>
    </row>
    <row r="307" spans="1:21">
      <c r="A307" s="1">
        <v>222161</v>
      </c>
      <c r="B307" s="1" t="s">
        <v>311</v>
      </c>
      <c r="C307" s="1">
        <v>102182</v>
      </c>
      <c r="D307" s="3">
        <v>766.43100000000004</v>
      </c>
      <c r="E307" s="3">
        <v>18.837</v>
      </c>
      <c r="F307" s="3">
        <v>18.800999999999998</v>
      </c>
      <c r="G307" s="3">
        <v>38.573999999999998</v>
      </c>
      <c r="H307" s="3">
        <v>38.726999999999997</v>
      </c>
      <c r="I307" s="9">
        <v>871828</v>
      </c>
      <c r="K307" s="4">
        <v>55.863500000000002</v>
      </c>
      <c r="M307" s="11">
        <f t="shared" si="28"/>
        <v>41.143157894736817</v>
      </c>
      <c r="O307" s="12">
        <f t="shared" si="29"/>
        <v>10.237667000000002</v>
      </c>
      <c r="P307" s="12">
        <f t="shared" si="30"/>
        <v>82.594231578947372</v>
      </c>
      <c r="Q307" s="12">
        <f t="shared" si="31"/>
        <v>35.840507105263129</v>
      </c>
      <c r="S307" s="16">
        <f t="shared" si="32"/>
        <v>6.2241606279326671</v>
      </c>
      <c r="T307" s="16">
        <f t="shared" si="33"/>
        <v>1526551.5982293205</v>
      </c>
      <c r="U307" s="16">
        <f t="shared" si="34"/>
        <v>22.952625553337327</v>
      </c>
    </row>
    <row r="308" spans="1:21">
      <c r="A308" s="1">
        <v>222162</v>
      </c>
      <c r="B308" s="1" t="s">
        <v>312</v>
      </c>
      <c r="C308" s="1">
        <v>102183</v>
      </c>
      <c r="D308" s="3">
        <v>766.43799999999999</v>
      </c>
      <c r="E308" s="3">
        <v>18.826000000000001</v>
      </c>
      <c r="F308" s="3">
        <v>18.768000000000001</v>
      </c>
      <c r="G308" s="3">
        <v>38.607999999999997</v>
      </c>
      <c r="H308" s="3">
        <v>38.758000000000003</v>
      </c>
      <c r="I308" s="9">
        <v>874103</v>
      </c>
      <c r="K308" s="4">
        <v>56.2547</v>
      </c>
      <c r="M308" s="11">
        <f t="shared" si="28"/>
        <v>39.945789473684215</v>
      </c>
      <c r="O308" s="12">
        <f t="shared" si="29"/>
        <v>10.232000333333335</v>
      </c>
      <c r="P308" s="12">
        <f t="shared" si="30"/>
        <v>82.809757894736848</v>
      </c>
      <c r="Q308" s="12">
        <f t="shared" si="31"/>
        <v>34.791208859649103</v>
      </c>
      <c r="S308" s="16">
        <f t="shared" si="32"/>
        <v>6.2255983467275335</v>
      </c>
      <c r="T308" s="16">
        <f t="shared" si="33"/>
        <v>1530733.1289770911</v>
      </c>
      <c r="U308" s="16">
        <f t="shared" si="34"/>
        <v>21.645897194659028</v>
      </c>
    </row>
    <row r="309" spans="1:21">
      <c r="A309" s="1">
        <v>222163</v>
      </c>
      <c r="B309" s="1" t="s">
        <v>313</v>
      </c>
      <c r="C309" s="1">
        <v>102182</v>
      </c>
      <c r="D309" s="3">
        <v>766.43100000000004</v>
      </c>
      <c r="E309" s="3">
        <v>18.791</v>
      </c>
      <c r="F309" s="3">
        <v>18.739000000000001</v>
      </c>
      <c r="G309" s="3">
        <v>38.54</v>
      </c>
      <c r="H309" s="3">
        <v>38.664999999999999</v>
      </c>
      <c r="I309" s="9">
        <v>872396</v>
      </c>
      <c r="K309" s="4">
        <v>56.685400000000001</v>
      </c>
      <c r="M309" s="11">
        <f t="shared" si="28"/>
        <v>40.844210526315806</v>
      </c>
      <c r="O309" s="12">
        <f t="shared" si="29"/>
        <v>10.243333666666668</v>
      </c>
      <c r="P309" s="12">
        <f t="shared" si="30"/>
        <v>82.648042105263158</v>
      </c>
      <c r="Q309" s="12">
        <f t="shared" si="31"/>
        <v>35.543121140350848</v>
      </c>
      <c r="S309" s="16">
        <f t="shared" si="32"/>
        <v>6.2017898083577672</v>
      </c>
      <c r="T309" s="16">
        <f t="shared" si="33"/>
        <v>1524473.7263655011</v>
      </c>
      <c r="U309" s="16">
        <f t="shared" si="34"/>
        <v>23.601960510780884</v>
      </c>
    </row>
    <row r="310" spans="1:21">
      <c r="A310" s="1">
        <v>222164</v>
      </c>
      <c r="B310" s="1" t="s">
        <v>314</v>
      </c>
      <c r="C310" s="1">
        <v>102184</v>
      </c>
      <c r="D310" s="3">
        <v>766.44600000000003</v>
      </c>
      <c r="E310" s="3">
        <v>18.751999999999999</v>
      </c>
      <c r="F310" s="3">
        <v>18.707000000000001</v>
      </c>
      <c r="G310" s="3">
        <v>38.564999999999998</v>
      </c>
      <c r="H310" s="3">
        <v>38.706000000000003</v>
      </c>
      <c r="I310" s="9">
        <v>869565</v>
      </c>
      <c r="K310" s="4">
        <v>57.532699999999998</v>
      </c>
      <c r="M310" s="11">
        <f t="shared" si="28"/>
        <v>42.334210526315815</v>
      </c>
      <c r="O310" s="12">
        <f t="shared" si="29"/>
        <v>10.239167000000002</v>
      </c>
      <c r="P310" s="12">
        <f t="shared" si="30"/>
        <v>82.379842105263151</v>
      </c>
      <c r="Q310" s="12">
        <f t="shared" si="31"/>
        <v>36.904954473684199</v>
      </c>
      <c r="S310" s="16">
        <f t="shared" si="32"/>
        <v>6.1915193529545594</v>
      </c>
      <c r="T310" s="16">
        <f t="shared" si="33"/>
        <v>1518122.7662574467</v>
      </c>
      <c r="U310" s="16">
        <f t="shared" si="34"/>
        <v>25.586635544547903</v>
      </c>
    </row>
    <row r="311" spans="1:21">
      <c r="A311" s="1">
        <v>222165</v>
      </c>
      <c r="B311" s="1" t="s">
        <v>315</v>
      </c>
      <c r="C311" s="1">
        <v>102187</v>
      </c>
      <c r="D311" s="3">
        <v>766.46500000000003</v>
      </c>
      <c r="E311" s="3">
        <v>18.738</v>
      </c>
      <c r="F311" s="3">
        <v>18.683</v>
      </c>
      <c r="G311" s="3">
        <v>38.523000000000003</v>
      </c>
      <c r="H311" s="3">
        <v>38.682000000000002</v>
      </c>
      <c r="I311" s="9">
        <v>875245</v>
      </c>
      <c r="K311" s="4">
        <v>57.060699999999997</v>
      </c>
      <c r="M311" s="11">
        <f t="shared" si="28"/>
        <v>39.344736842105249</v>
      </c>
      <c r="O311" s="12">
        <f t="shared" si="29"/>
        <v>10.246167</v>
      </c>
      <c r="P311" s="12">
        <f t="shared" si="30"/>
        <v>82.917947368421054</v>
      </c>
      <c r="Q311" s="12">
        <f t="shared" si="31"/>
        <v>34.179428157894733</v>
      </c>
      <c r="S311" s="16">
        <f t="shared" si="32"/>
        <v>6.1796579305211123</v>
      </c>
      <c r="T311" s="16">
        <f t="shared" si="33"/>
        <v>1526408.7924217856</v>
      </c>
      <c r="U311" s="16">
        <f t="shared" si="34"/>
        <v>22.997252368191994</v>
      </c>
    </row>
    <row r="312" spans="1:21">
      <c r="A312" s="1">
        <v>222166</v>
      </c>
      <c r="B312" s="1" t="s">
        <v>316</v>
      </c>
      <c r="C312" s="1">
        <v>102187</v>
      </c>
      <c r="D312" s="3">
        <v>766.46600000000001</v>
      </c>
      <c r="E312" s="3">
        <v>18.701000000000001</v>
      </c>
      <c r="F312" s="3">
        <v>18.658999999999999</v>
      </c>
      <c r="G312" s="3">
        <v>38.460999999999999</v>
      </c>
      <c r="H312" s="3">
        <v>38.600999999999999</v>
      </c>
      <c r="I312" s="9">
        <v>872964</v>
      </c>
      <c r="K312" s="4">
        <v>57.148499999999999</v>
      </c>
      <c r="M312" s="11">
        <f t="shared" si="28"/>
        <v>40.545263157894738</v>
      </c>
      <c r="O312" s="12">
        <f t="shared" si="29"/>
        <v>10.256500333333335</v>
      </c>
      <c r="P312" s="12">
        <f t="shared" si="30"/>
        <v>82.701852631578959</v>
      </c>
      <c r="Q312" s="12">
        <f t="shared" si="31"/>
        <v>35.208235175438531</v>
      </c>
      <c r="S312" s="16">
        <f t="shared" si="32"/>
        <v>6.1562243733247657</v>
      </c>
      <c r="T312" s="16">
        <f t="shared" si="33"/>
        <v>1519223.3229026054</v>
      </c>
      <c r="U312" s="16">
        <f t="shared" si="34"/>
        <v>25.242711592935791</v>
      </c>
    </row>
    <row r="313" spans="1:21">
      <c r="A313" s="1">
        <v>222167</v>
      </c>
      <c r="B313" s="1" t="s">
        <v>317</v>
      </c>
      <c r="C313" s="1">
        <v>102187</v>
      </c>
      <c r="D313" s="3">
        <v>766.46299999999997</v>
      </c>
      <c r="E313" s="3">
        <v>18.681999999999999</v>
      </c>
      <c r="F313" s="3">
        <v>18.637</v>
      </c>
      <c r="G313" s="3">
        <v>38.383000000000003</v>
      </c>
      <c r="H313" s="3">
        <v>38.548999999999999</v>
      </c>
      <c r="I313" s="9">
        <v>877538</v>
      </c>
      <c r="K313" s="4">
        <v>57.278799999999997</v>
      </c>
      <c r="M313" s="11">
        <f t="shared" si="28"/>
        <v>38.1378947368421</v>
      </c>
      <c r="O313" s="12">
        <f t="shared" si="29"/>
        <v>10.269500333333333</v>
      </c>
      <c r="P313" s="12">
        <f t="shared" si="30"/>
        <v>83.135178947368431</v>
      </c>
      <c r="Q313" s="12">
        <f t="shared" si="31"/>
        <v>32.976603596491145</v>
      </c>
      <c r="S313" s="16">
        <f t="shared" si="32"/>
        <v>6.1368371521703819</v>
      </c>
      <c r="T313" s="16">
        <f t="shared" si="33"/>
        <v>1524521.0939095786</v>
      </c>
      <c r="U313" s="16">
        <f t="shared" si="34"/>
        <v>23.587158153256667</v>
      </c>
    </row>
    <row r="314" spans="1:21">
      <c r="A314" s="1">
        <v>222168</v>
      </c>
      <c r="B314" s="1" t="s">
        <v>318</v>
      </c>
      <c r="C314" s="1">
        <v>102187</v>
      </c>
      <c r="D314" s="3">
        <v>766.46699999999998</v>
      </c>
      <c r="E314" s="3">
        <v>18.667999999999999</v>
      </c>
      <c r="F314" s="3">
        <v>18.616</v>
      </c>
      <c r="G314" s="3">
        <v>38.417000000000002</v>
      </c>
      <c r="H314" s="3">
        <v>38.537999999999997</v>
      </c>
      <c r="I314" s="9">
        <v>882159</v>
      </c>
      <c r="K314" s="4">
        <v>56.029600000000002</v>
      </c>
      <c r="M314" s="11">
        <f t="shared" si="28"/>
        <v>35.705789473684206</v>
      </c>
      <c r="O314" s="12">
        <f t="shared" si="29"/>
        <v>10.263833666666669</v>
      </c>
      <c r="P314" s="12">
        <f t="shared" si="30"/>
        <v>83.572957894736845</v>
      </c>
      <c r="Q314" s="12">
        <f t="shared" si="31"/>
        <v>30.816042192982422</v>
      </c>
      <c r="S314" s="16">
        <f t="shared" si="32"/>
        <v>6.1371871693387687</v>
      </c>
      <c r="T314" s="16">
        <f t="shared" si="33"/>
        <v>1532597.3004389834</v>
      </c>
      <c r="U314" s="16">
        <f t="shared" si="34"/>
        <v>21.063343612817675</v>
      </c>
    </row>
    <row r="315" spans="1:21">
      <c r="A315" s="1">
        <v>222169</v>
      </c>
      <c r="B315" s="1" t="s">
        <v>319</v>
      </c>
      <c r="C315" s="1">
        <v>102187</v>
      </c>
      <c r="D315" s="3">
        <v>766.46400000000006</v>
      </c>
      <c r="E315" s="3">
        <v>18.64</v>
      </c>
      <c r="F315" s="3">
        <v>18.591000000000001</v>
      </c>
      <c r="G315" s="3">
        <v>38.390999999999998</v>
      </c>
      <c r="H315" s="3">
        <v>38.537999999999997</v>
      </c>
      <c r="I315" s="9">
        <v>876390</v>
      </c>
      <c r="K315" s="4">
        <v>57.8718</v>
      </c>
      <c r="M315" s="11">
        <f t="shared" si="28"/>
        <v>38.742105263157896</v>
      </c>
      <c r="O315" s="12">
        <f t="shared" si="29"/>
        <v>10.268167000000002</v>
      </c>
      <c r="P315" s="12">
        <f t="shared" si="30"/>
        <v>83.026421052631576</v>
      </c>
      <c r="Q315" s="12">
        <f t="shared" si="31"/>
        <v>33.527059736842091</v>
      </c>
      <c r="S315" s="16">
        <f t="shared" si="32"/>
        <v>6.1228793558462131</v>
      </c>
      <c r="T315" s="16">
        <f t="shared" si="33"/>
        <v>1520615.3073081193</v>
      </c>
      <c r="U315" s="16">
        <f t="shared" si="34"/>
        <v>24.807716466212696</v>
      </c>
    </row>
    <row r="316" spans="1:21">
      <c r="A316" s="1">
        <v>222170</v>
      </c>
      <c r="B316" s="1" t="s">
        <v>320</v>
      </c>
      <c r="C316" s="1">
        <v>102188</v>
      </c>
      <c r="D316" s="3">
        <v>766.47299999999996</v>
      </c>
      <c r="E316" s="3">
        <v>18.614000000000001</v>
      </c>
      <c r="F316" s="3">
        <v>18.565999999999999</v>
      </c>
      <c r="G316" s="3">
        <v>38.371000000000002</v>
      </c>
      <c r="H316" s="3">
        <v>38.527000000000001</v>
      </c>
      <c r="I316" s="9">
        <v>875245</v>
      </c>
      <c r="K316" s="4">
        <v>58.2774</v>
      </c>
      <c r="M316" s="11">
        <f t="shared" si="28"/>
        <v>39.344736842105249</v>
      </c>
      <c r="O316" s="12">
        <f t="shared" si="29"/>
        <v>10.271500333333334</v>
      </c>
      <c r="P316" s="12">
        <f t="shared" si="30"/>
        <v>82.917947368421054</v>
      </c>
      <c r="Q316" s="12">
        <f t="shared" si="31"/>
        <v>34.052761491228054</v>
      </c>
      <c r="S316" s="16">
        <f t="shared" si="32"/>
        <v>6.1102786078739086</v>
      </c>
      <c r="T316" s="16">
        <f t="shared" si="33"/>
        <v>1516907.3786381425</v>
      </c>
      <c r="U316" s="16">
        <f t="shared" si="34"/>
        <v>25.966444175580477</v>
      </c>
    </row>
    <row r="317" spans="1:21">
      <c r="A317" s="1">
        <v>222171</v>
      </c>
      <c r="B317" s="1" t="s">
        <v>321</v>
      </c>
      <c r="C317" s="1">
        <v>102192</v>
      </c>
      <c r="D317" s="3">
        <v>766.50400000000002</v>
      </c>
      <c r="E317" s="3">
        <v>18.588000000000001</v>
      </c>
      <c r="F317" s="3">
        <v>18.544</v>
      </c>
      <c r="G317" s="3">
        <v>38.304000000000002</v>
      </c>
      <c r="H317" s="3">
        <v>38.463999999999999</v>
      </c>
      <c r="I317" s="9">
        <v>888005</v>
      </c>
      <c r="K317" s="4">
        <v>56.605699999999999</v>
      </c>
      <c r="M317" s="11">
        <f t="shared" si="28"/>
        <v>32.628947368421052</v>
      </c>
      <c r="O317" s="12">
        <f t="shared" si="29"/>
        <v>10.282667</v>
      </c>
      <c r="P317" s="12">
        <f t="shared" si="30"/>
        <v>84.126789473684212</v>
      </c>
      <c r="Q317" s="12">
        <f t="shared" si="31"/>
        <v>27.952717631578921</v>
      </c>
      <c r="S317" s="16">
        <f t="shared" si="32"/>
        <v>6.09022734735606</v>
      </c>
      <c r="T317" s="16">
        <f t="shared" si="33"/>
        <v>1536247.1947927775</v>
      </c>
      <c r="U317" s="16">
        <f t="shared" si="34"/>
        <v>19.922751627257014</v>
      </c>
    </row>
    <row r="318" spans="1:21">
      <c r="A318" s="1">
        <v>222172</v>
      </c>
      <c r="B318" s="1" t="s">
        <v>322</v>
      </c>
      <c r="C318" s="1">
        <v>102201</v>
      </c>
      <c r="D318" s="3">
        <v>766.56700000000001</v>
      </c>
      <c r="E318" s="3">
        <v>18.571000000000002</v>
      </c>
      <c r="F318" s="3">
        <v>18.518999999999998</v>
      </c>
      <c r="G318" s="3">
        <v>38.284999999999997</v>
      </c>
      <c r="H318" s="3">
        <v>38.44</v>
      </c>
      <c r="I318" s="9">
        <v>878113</v>
      </c>
      <c r="K318" s="4">
        <v>58.904699999999998</v>
      </c>
      <c r="M318" s="11">
        <f t="shared" si="28"/>
        <v>37.835263157894758</v>
      </c>
      <c r="O318" s="12">
        <f t="shared" si="29"/>
        <v>10.285833666666669</v>
      </c>
      <c r="P318" s="12">
        <f t="shared" si="30"/>
        <v>83.189652631578952</v>
      </c>
      <c r="Q318" s="12">
        <f t="shared" si="31"/>
        <v>32.622568508771934</v>
      </c>
      <c r="S318" s="16">
        <f t="shared" si="32"/>
        <v>6.0810817971949138</v>
      </c>
      <c r="T318" s="16">
        <f t="shared" si="33"/>
        <v>1517884.1669633633</v>
      </c>
      <c r="U318" s="16">
        <f t="shared" si="34"/>
        <v>25.66119782394901</v>
      </c>
    </row>
    <row r="319" spans="1:21">
      <c r="A319" s="1">
        <v>222173</v>
      </c>
      <c r="B319" s="1" t="s">
        <v>323</v>
      </c>
      <c r="C319" s="1">
        <v>102206</v>
      </c>
      <c r="D319" s="3">
        <v>766.60900000000004</v>
      </c>
      <c r="E319" s="3">
        <v>18.55</v>
      </c>
      <c r="F319" s="3">
        <v>18.498000000000001</v>
      </c>
      <c r="G319" s="3">
        <v>38.283000000000001</v>
      </c>
      <c r="H319" s="3">
        <v>38.445</v>
      </c>
      <c r="I319" s="9">
        <v>885658</v>
      </c>
      <c r="K319" s="4">
        <v>57.847099999999998</v>
      </c>
      <c r="M319" s="11">
        <f t="shared" si="28"/>
        <v>33.864210526315787</v>
      </c>
      <c r="O319" s="12">
        <f t="shared" si="29"/>
        <v>10.286167000000003</v>
      </c>
      <c r="P319" s="12">
        <f t="shared" si="30"/>
        <v>83.904442105263158</v>
      </c>
      <c r="Q319" s="12">
        <f t="shared" si="31"/>
        <v>29.046954473684181</v>
      </c>
      <c r="S319" s="16">
        <f t="shared" si="32"/>
        <v>6.0732062072314221</v>
      </c>
      <c r="T319" s="16">
        <f t="shared" si="33"/>
        <v>1529841.5244367493</v>
      </c>
      <c r="U319" s="16">
        <f t="shared" si="34"/>
        <v>21.924523613515817</v>
      </c>
    </row>
    <row r="320" spans="1:21">
      <c r="A320" s="1">
        <v>222174</v>
      </c>
      <c r="B320" s="1" t="s">
        <v>324</v>
      </c>
      <c r="C320" s="1">
        <v>102207</v>
      </c>
      <c r="D320" s="3">
        <v>766.61699999999996</v>
      </c>
      <c r="E320" s="3">
        <v>18.518999999999998</v>
      </c>
      <c r="F320" s="3">
        <v>18.474</v>
      </c>
      <c r="G320" s="3">
        <v>38.232999999999997</v>
      </c>
      <c r="H320" s="3">
        <v>38.398000000000003</v>
      </c>
      <c r="I320" s="9">
        <v>885658</v>
      </c>
      <c r="K320" s="4">
        <v>57.6389</v>
      </c>
      <c r="M320" s="11">
        <f t="shared" si="28"/>
        <v>33.864210526315787</v>
      </c>
      <c r="O320" s="12">
        <f t="shared" si="29"/>
        <v>10.294500333333335</v>
      </c>
      <c r="P320" s="12">
        <f t="shared" si="30"/>
        <v>83.904442105263158</v>
      </c>
      <c r="Q320" s="12">
        <f t="shared" si="31"/>
        <v>29.005287807017552</v>
      </c>
      <c r="S320" s="16">
        <f t="shared" si="32"/>
        <v>6.0541467343925133</v>
      </c>
      <c r="T320" s="16">
        <f t="shared" si="33"/>
        <v>1527219.5563110705</v>
      </c>
      <c r="U320" s="16">
        <f t="shared" si="34"/>
        <v>22.743888652790474</v>
      </c>
    </row>
    <row r="321" spans="1:21">
      <c r="A321" s="1">
        <v>222175</v>
      </c>
      <c r="B321" s="1" t="s">
        <v>325</v>
      </c>
      <c r="C321" s="1">
        <v>102204</v>
      </c>
      <c r="D321" s="3">
        <v>766.59500000000003</v>
      </c>
      <c r="E321" s="3">
        <v>18.48</v>
      </c>
      <c r="F321" s="3">
        <v>18.443999999999999</v>
      </c>
      <c r="G321" s="3">
        <v>38.228999999999999</v>
      </c>
      <c r="H321" s="3">
        <v>38.368000000000002</v>
      </c>
      <c r="I321" s="9">
        <v>884488</v>
      </c>
      <c r="K321" s="4">
        <v>58.038600000000002</v>
      </c>
      <c r="M321" s="11">
        <f t="shared" si="28"/>
        <v>34.480000000000018</v>
      </c>
      <c r="O321" s="12">
        <f t="shared" si="29"/>
        <v>10.295167000000001</v>
      </c>
      <c r="P321" s="12">
        <f t="shared" si="30"/>
        <v>83.793599999999998</v>
      </c>
      <c r="Q321" s="12">
        <f t="shared" si="31"/>
        <v>29.556164999999979</v>
      </c>
      <c r="S321" s="16">
        <f t="shared" si="32"/>
        <v>6.0395408531913644</v>
      </c>
      <c r="T321" s="16">
        <f t="shared" si="33"/>
        <v>1523198.4147623074</v>
      </c>
      <c r="U321" s="16">
        <f t="shared" si="34"/>
        <v>24.000495386778937</v>
      </c>
    </row>
    <row r="322" spans="1:21">
      <c r="A322" s="1">
        <v>222176</v>
      </c>
      <c r="B322" s="1" t="s">
        <v>326</v>
      </c>
      <c r="C322" s="1">
        <v>102205</v>
      </c>
      <c r="D322" s="3">
        <v>766.59799999999996</v>
      </c>
      <c r="E322" s="3">
        <v>18.460999999999999</v>
      </c>
      <c r="F322" s="3">
        <v>18.419</v>
      </c>
      <c r="G322" s="3">
        <v>38.226999999999997</v>
      </c>
      <c r="H322" s="3">
        <v>38.378</v>
      </c>
      <c r="I322" s="9">
        <v>891550</v>
      </c>
      <c r="K322" s="4">
        <v>57.261099999999999</v>
      </c>
      <c r="M322" s="11">
        <f t="shared" si="28"/>
        <v>30.763157894736821</v>
      </c>
      <c r="O322" s="12">
        <f t="shared" si="29"/>
        <v>10.295500333333335</v>
      </c>
      <c r="P322" s="12">
        <f t="shared" si="30"/>
        <v>84.462631578947367</v>
      </c>
      <c r="Q322" s="12">
        <f t="shared" si="31"/>
        <v>26.209340438596485</v>
      </c>
      <c r="S322" s="16">
        <f t="shared" si="32"/>
        <v>6.0324282697976956</v>
      </c>
      <c r="T322" s="16">
        <f t="shared" si="33"/>
        <v>1534377.538286383</v>
      </c>
      <c r="U322" s="16">
        <f t="shared" si="34"/>
        <v>20.507019285505294</v>
      </c>
    </row>
    <row r="323" spans="1:21">
      <c r="A323" s="1">
        <v>222177</v>
      </c>
      <c r="B323" s="1" t="s">
        <v>327</v>
      </c>
      <c r="C323" s="1">
        <v>102208</v>
      </c>
      <c r="D323" s="3">
        <v>766.62</v>
      </c>
      <c r="E323" s="3">
        <v>18.440999999999999</v>
      </c>
      <c r="F323" s="3">
        <v>18.390999999999998</v>
      </c>
      <c r="G323" s="3">
        <v>38.183999999999997</v>
      </c>
      <c r="H323" s="3">
        <v>38.347999999999999</v>
      </c>
      <c r="I323" s="9">
        <v>890365</v>
      </c>
      <c r="K323" s="4">
        <v>57.727899999999998</v>
      </c>
      <c r="M323" s="11">
        <f t="shared" si="28"/>
        <v>31.386842105263156</v>
      </c>
      <c r="O323" s="12">
        <f t="shared" si="29"/>
        <v>10.302667000000001</v>
      </c>
      <c r="P323" s="12">
        <f t="shared" si="30"/>
        <v>84.350368421052636</v>
      </c>
      <c r="Q323" s="12">
        <f t="shared" si="31"/>
        <v>26.734822894736823</v>
      </c>
      <c r="S323" s="16">
        <f t="shared" si="32"/>
        <v>6.0185035082056668</v>
      </c>
      <c r="T323" s="16">
        <f t="shared" si="33"/>
        <v>1530418.9596693174</v>
      </c>
      <c r="U323" s="16">
        <f t="shared" si="34"/>
        <v>21.744075103338332</v>
      </c>
    </row>
    <row r="324" spans="1:21">
      <c r="A324" s="1">
        <v>222178</v>
      </c>
      <c r="B324" s="1" t="s">
        <v>328</v>
      </c>
      <c r="C324" s="1">
        <v>102202</v>
      </c>
      <c r="D324" s="3">
        <v>766.57500000000005</v>
      </c>
      <c r="E324" s="3">
        <v>18.401</v>
      </c>
      <c r="F324" s="3">
        <v>18.36</v>
      </c>
      <c r="G324" s="3">
        <v>38.162999999999997</v>
      </c>
      <c r="H324" s="3">
        <v>38.308</v>
      </c>
      <c r="I324" s="9">
        <v>895124</v>
      </c>
      <c r="K324" s="4">
        <v>56.972799999999999</v>
      </c>
      <c r="M324" s="11">
        <f t="shared" si="28"/>
        <v>28.882105263157882</v>
      </c>
      <c r="O324" s="12">
        <f t="shared" si="29"/>
        <v>10.306167000000002</v>
      </c>
      <c r="P324" s="12">
        <f t="shared" si="30"/>
        <v>84.801221052631576</v>
      </c>
      <c r="Q324" s="12">
        <f t="shared" si="31"/>
        <v>24.463059736842112</v>
      </c>
      <c r="S324" s="16">
        <f t="shared" si="32"/>
        <v>6.0009451047035256</v>
      </c>
      <c r="T324" s="16">
        <f t="shared" si="33"/>
        <v>1536169.5866485003</v>
      </c>
      <c r="U324" s="16">
        <f t="shared" si="34"/>
        <v>19.947004172343668</v>
      </c>
    </row>
    <row r="325" spans="1:21">
      <c r="A325" s="1">
        <v>222179</v>
      </c>
      <c r="B325" s="1" t="s">
        <v>329</v>
      </c>
      <c r="C325" s="1">
        <v>102201</v>
      </c>
      <c r="D325" s="3">
        <v>766.56700000000001</v>
      </c>
      <c r="E325" s="3">
        <v>18.37</v>
      </c>
      <c r="F325" s="3">
        <v>18.329999999999998</v>
      </c>
      <c r="G325" s="3">
        <v>38.090000000000003</v>
      </c>
      <c r="H325" s="3">
        <v>38.253</v>
      </c>
      <c r="I325" s="9">
        <v>892738</v>
      </c>
      <c r="K325" s="4">
        <v>57.542999999999999</v>
      </c>
      <c r="M325" s="11">
        <f t="shared" si="28"/>
        <v>30.1378947368421</v>
      </c>
      <c r="O325" s="12">
        <f t="shared" si="29"/>
        <v>10.318333666666666</v>
      </c>
      <c r="P325" s="12">
        <f t="shared" si="30"/>
        <v>84.575178947368428</v>
      </c>
      <c r="Q325" s="12">
        <f t="shared" si="31"/>
        <v>25.532436929824556</v>
      </c>
      <c r="S325" s="16">
        <f t="shared" si="32"/>
        <v>5.9784649120062268</v>
      </c>
      <c r="T325" s="16">
        <f t="shared" si="33"/>
        <v>1528978.2591854113</v>
      </c>
      <c r="U325" s="16">
        <f t="shared" si="34"/>
        <v>22.194294004558969</v>
      </c>
    </row>
    <row r="326" spans="1:21">
      <c r="A326" s="1">
        <v>222180</v>
      </c>
      <c r="B326" s="1" t="s">
        <v>330</v>
      </c>
      <c r="C326" s="1">
        <v>102203</v>
      </c>
      <c r="D326" s="3">
        <v>766.58199999999999</v>
      </c>
      <c r="E326" s="3">
        <v>18.343</v>
      </c>
      <c r="F326" s="3">
        <v>18.306000000000001</v>
      </c>
      <c r="G326" s="3">
        <v>38.122</v>
      </c>
      <c r="H326" s="3">
        <v>38.270000000000003</v>
      </c>
      <c r="I326" s="9">
        <v>897522</v>
      </c>
      <c r="K326" s="4">
        <v>56.758099999999999</v>
      </c>
      <c r="M326" s="11">
        <f t="shared" ref="M326:M389" si="35">((I326 - $I$1) / ($I$2 - $I$1) * ($M$2 - $M$1) + $M$1)*$M$3</f>
        <v>27.620000000000005</v>
      </c>
      <c r="O326" s="12">
        <f t="shared" ref="O326:O389" si="36">((1.6666667 * $O$3) - ($O$3 / (100 - 40) * G326)) * 100</f>
        <v>10.313000333333335</v>
      </c>
      <c r="P326" s="12">
        <f t="shared" ref="P326:P389" si="37">((1-$O$3) / ($P$2 - $P$3) * I326 - ($P$3 * ((1-$O$3) / ($P$2 - $P$3)))) * 100</f>
        <v>85.028400000000005</v>
      </c>
      <c r="Q326" s="12">
        <f t="shared" ref="Q326:Q389" si="38">(100 - (O326 + P326)) * 5</f>
        <v>23.292998333333301</v>
      </c>
      <c r="S326" s="16">
        <f t="shared" ref="S326:S389" si="39" xml:space="preserve"> 6.112 * EXP((17.67 * E326)/(E326 + 243.5)) * G326 * 2.1674 / (273.15 + E326)</f>
        <v>5.9739119790325681</v>
      </c>
      <c r="T326" s="16">
        <f t="shared" ref="T326:T389" si="40" xml:space="preserve"> I326 * EXP($T$3 * S326)</f>
        <v>1536541.9917962046</v>
      </c>
      <c r="U326" s="16">
        <f t="shared" ref="U326:U389" si="41">(T326 - $T$1) / ($T$2 - $T$1) * ($U$2 - $U$1) + $U$1</f>
        <v>19.830627563686107</v>
      </c>
    </row>
    <row r="327" spans="1:21">
      <c r="A327" s="1">
        <v>222181</v>
      </c>
      <c r="B327" s="1" t="s">
        <v>331</v>
      </c>
      <c r="C327" s="1">
        <v>102200</v>
      </c>
      <c r="D327" s="3">
        <v>766.56100000000004</v>
      </c>
      <c r="E327" s="3">
        <v>18.318000000000001</v>
      </c>
      <c r="F327" s="3">
        <v>18.276</v>
      </c>
      <c r="G327" s="3">
        <v>38.177999999999997</v>
      </c>
      <c r="H327" s="3">
        <v>38.338000000000001</v>
      </c>
      <c r="I327" s="9">
        <v>897522</v>
      </c>
      <c r="K327" s="4">
        <v>57.286499999999997</v>
      </c>
      <c r="M327" s="11">
        <f t="shared" si="35"/>
        <v>27.620000000000005</v>
      </c>
      <c r="O327" s="12">
        <f t="shared" si="36"/>
        <v>10.303667000000001</v>
      </c>
      <c r="P327" s="12">
        <f t="shared" si="37"/>
        <v>85.028400000000005</v>
      </c>
      <c r="Q327" s="12">
        <f t="shared" si="38"/>
        <v>23.339664999999954</v>
      </c>
      <c r="S327" s="16">
        <f t="shared" si="39"/>
        <v>5.9738200737805878</v>
      </c>
      <c r="T327" s="16">
        <f t="shared" si="40"/>
        <v>1536529.2823836636</v>
      </c>
      <c r="U327" s="16">
        <f t="shared" si="41"/>
        <v>19.834599255105104</v>
      </c>
    </row>
    <row r="328" spans="1:21">
      <c r="A328" s="1">
        <v>222182</v>
      </c>
      <c r="B328" s="1" t="s">
        <v>332</v>
      </c>
      <c r="C328" s="1">
        <v>102195</v>
      </c>
      <c r="D328" s="3">
        <v>766.524</v>
      </c>
      <c r="E328" s="3">
        <v>18.297000000000001</v>
      </c>
      <c r="F328" s="3">
        <v>18.251000000000001</v>
      </c>
      <c r="G328" s="3">
        <v>38.1</v>
      </c>
      <c r="H328" s="3">
        <v>38.259</v>
      </c>
      <c r="I328" s="9">
        <v>897522</v>
      </c>
      <c r="K328" s="4">
        <v>56.277999999999999</v>
      </c>
      <c r="M328" s="11">
        <f t="shared" si="35"/>
        <v>27.620000000000005</v>
      </c>
      <c r="O328" s="12">
        <f t="shared" si="36"/>
        <v>10.316667000000002</v>
      </c>
      <c r="P328" s="12">
        <f t="shared" si="37"/>
        <v>85.028400000000005</v>
      </c>
      <c r="Q328" s="12">
        <f t="shared" si="38"/>
        <v>23.274664999999999</v>
      </c>
      <c r="S328" s="16">
        <f t="shared" si="39"/>
        <v>5.9541905936820108</v>
      </c>
      <c r="T328" s="16">
        <f t="shared" si="40"/>
        <v>1533817.1643877861</v>
      </c>
      <c r="U328" s="16">
        <f t="shared" si="41"/>
        <v>20.682136128816865</v>
      </c>
    </row>
    <row r="329" spans="1:21">
      <c r="A329" s="1">
        <v>222183</v>
      </c>
      <c r="B329" s="1" t="s">
        <v>333</v>
      </c>
      <c r="C329" s="1">
        <v>102192</v>
      </c>
      <c r="D329" s="3">
        <v>766.49900000000002</v>
      </c>
      <c r="E329" s="3">
        <v>18.273</v>
      </c>
      <c r="F329" s="3">
        <v>18.222999999999999</v>
      </c>
      <c r="G329" s="3">
        <v>38.081000000000003</v>
      </c>
      <c r="H329" s="3">
        <v>38.252000000000002</v>
      </c>
      <c r="I329" s="9">
        <v>901143</v>
      </c>
      <c r="K329" s="4">
        <v>56.350999999999999</v>
      </c>
      <c r="M329" s="11">
        <f t="shared" si="35"/>
        <v>25.71421052631581</v>
      </c>
      <c r="O329" s="12">
        <f t="shared" si="36"/>
        <v>10.319833666666668</v>
      </c>
      <c r="P329" s="12">
        <f t="shared" si="37"/>
        <v>85.371442105263156</v>
      </c>
      <c r="Q329" s="12">
        <f t="shared" si="38"/>
        <v>21.543621140350879</v>
      </c>
      <c r="S329" s="16">
        <f t="shared" si="39"/>
        <v>5.9427501029907992</v>
      </c>
      <c r="T329" s="16">
        <f t="shared" si="40"/>
        <v>1538420.41862805</v>
      </c>
      <c r="U329" s="16">
        <f t="shared" si="41"/>
        <v>19.243619178734377</v>
      </c>
    </row>
    <row r="330" spans="1:21">
      <c r="A330" s="1">
        <v>222184</v>
      </c>
      <c r="B330" s="1" t="s">
        <v>334</v>
      </c>
      <c r="C330" s="1">
        <v>102195</v>
      </c>
      <c r="D330" s="3">
        <v>766.52599999999995</v>
      </c>
      <c r="E330" s="3">
        <v>18.248000000000001</v>
      </c>
      <c r="F330" s="3">
        <v>18.198</v>
      </c>
      <c r="G330" s="3">
        <v>38.095999999999997</v>
      </c>
      <c r="H330" s="3">
        <v>38.244999999999997</v>
      </c>
      <c r="I330" s="9">
        <v>904794</v>
      </c>
      <c r="K330" s="4">
        <v>55.298200000000001</v>
      </c>
      <c r="M330" s="11">
        <f t="shared" si="35"/>
        <v>23.792631578947351</v>
      </c>
      <c r="O330" s="12">
        <f t="shared" si="36"/>
        <v>10.317333666666668</v>
      </c>
      <c r="P330" s="12">
        <f t="shared" si="37"/>
        <v>85.717326315789478</v>
      </c>
      <c r="Q330" s="12">
        <f t="shared" si="38"/>
        <v>19.82670008771926</v>
      </c>
      <c r="S330" s="16">
        <f t="shared" si="39"/>
        <v>5.9362744092793926</v>
      </c>
      <c r="T330" s="16">
        <f t="shared" si="40"/>
        <v>1543753.3807221053</v>
      </c>
      <c r="U330" s="16">
        <f t="shared" si="41"/>
        <v>17.57706852434211</v>
      </c>
    </row>
    <row r="331" spans="1:21">
      <c r="A331" s="1">
        <v>222185</v>
      </c>
      <c r="B331" s="1" t="s">
        <v>335</v>
      </c>
      <c r="C331" s="1">
        <v>102196</v>
      </c>
      <c r="D331" s="3">
        <v>766.53499999999997</v>
      </c>
      <c r="E331" s="3">
        <v>18.222000000000001</v>
      </c>
      <c r="F331" s="3">
        <v>18.170999999999999</v>
      </c>
      <c r="G331" s="3">
        <v>38.064</v>
      </c>
      <c r="H331" s="3">
        <v>38.222999999999999</v>
      </c>
      <c r="I331" s="9">
        <v>910945</v>
      </c>
      <c r="K331" s="4">
        <v>54.424300000000002</v>
      </c>
      <c r="M331" s="11">
        <f t="shared" si="35"/>
        <v>20.555263157894728</v>
      </c>
      <c r="O331" s="12">
        <f t="shared" si="36"/>
        <v>10.322667000000001</v>
      </c>
      <c r="P331" s="12">
        <f t="shared" si="37"/>
        <v>86.30005263157895</v>
      </c>
      <c r="Q331" s="12">
        <f t="shared" si="38"/>
        <v>16.886401842105272</v>
      </c>
      <c r="S331" s="16">
        <f t="shared" si="39"/>
        <v>5.9221385729455065</v>
      </c>
      <c r="T331" s="16">
        <f t="shared" si="40"/>
        <v>1552272.0786489539</v>
      </c>
      <c r="U331" s="16">
        <f t="shared" si="41"/>
        <v>14.914975422201906</v>
      </c>
    </row>
    <row r="332" spans="1:21">
      <c r="A332" s="1">
        <v>222186</v>
      </c>
      <c r="B332" s="1" t="s">
        <v>336</v>
      </c>
      <c r="C332" s="1">
        <v>102204</v>
      </c>
      <c r="D332" s="3">
        <v>766.59500000000003</v>
      </c>
      <c r="E332" s="3">
        <v>18.181999999999999</v>
      </c>
      <c r="F332" s="3">
        <v>18.140999999999998</v>
      </c>
      <c r="G332" s="3">
        <v>38.106999999999999</v>
      </c>
      <c r="H332" s="3">
        <v>38.234000000000002</v>
      </c>
      <c r="I332" s="9">
        <v>908475</v>
      </c>
      <c r="K332" s="4">
        <v>55.290100000000002</v>
      </c>
      <c r="M332" s="11">
        <f t="shared" si="35"/>
        <v>21.855263157894683</v>
      </c>
      <c r="O332" s="12">
        <f t="shared" si="36"/>
        <v>10.315500333333334</v>
      </c>
      <c r="P332" s="12">
        <f t="shared" si="37"/>
        <v>86.066052631578955</v>
      </c>
      <c r="Q332" s="12">
        <f t="shared" si="38"/>
        <v>18.09223517543856</v>
      </c>
      <c r="S332" s="16">
        <f t="shared" si="39"/>
        <v>5.9147605974747686</v>
      </c>
      <c r="T332" s="16">
        <f t="shared" si="40"/>
        <v>1547035.5392843944</v>
      </c>
      <c r="U332" s="16">
        <f t="shared" si="41"/>
        <v>16.551393973626773</v>
      </c>
    </row>
    <row r="333" spans="1:21">
      <c r="A333" s="1">
        <v>222187</v>
      </c>
      <c r="B333" s="1" t="s">
        <v>337</v>
      </c>
      <c r="C333" s="1">
        <v>102203</v>
      </c>
      <c r="D333" s="3">
        <v>766.58699999999999</v>
      </c>
      <c r="E333" s="3">
        <v>18.163</v>
      </c>
      <c r="F333" s="3">
        <v>18.113</v>
      </c>
      <c r="G333" s="3">
        <v>38.082000000000001</v>
      </c>
      <c r="H333" s="3">
        <v>38.226999999999997</v>
      </c>
      <c r="I333" s="9">
        <v>912185</v>
      </c>
      <c r="K333" s="4">
        <v>55.409300000000002</v>
      </c>
      <c r="M333" s="11">
        <f t="shared" si="35"/>
        <v>19.902631578947421</v>
      </c>
      <c r="O333" s="12">
        <f t="shared" si="36"/>
        <v>10.319667000000003</v>
      </c>
      <c r="P333" s="12">
        <f t="shared" si="37"/>
        <v>86.417526315789473</v>
      </c>
      <c r="Q333" s="12">
        <f t="shared" si="38"/>
        <v>16.314033421052585</v>
      </c>
      <c r="S333" s="16">
        <f t="shared" si="39"/>
        <v>5.9042124229748065</v>
      </c>
      <c r="T333" s="16">
        <f t="shared" si="40"/>
        <v>1551879.3176099251</v>
      </c>
      <c r="U333" s="16">
        <f t="shared" si="41"/>
        <v>15.03771324689842</v>
      </c>
    </row>
    <row r="334" spans="1:21">
      <c r="A334" s="1">
        <v>222188</v>
      </c>
      <c r="B334" s="1" t="s">
        <v>338</v>
      </c>
      <c r="C334" s="1">
        <v>102200</v>
      </c>
      <c r="D334" s="3">
        <v>766.56399999999996</v>
      </c>
      <c r="E334" s="3">
        <v>18.14</v>
      </c>
      <c r="F334" s="3">
        <v>18.088000000000001</v>
      </c>
      <c r="G334" s="3">
        <v>38.049999999999997</v>
      </c>
      <c r="H334" s="3">
        <v>38.207999999999998</v>
      </c>
      <c r="I334" s="9">
        <v>908475</v>
      </c>
      <c r="K334" s="4">
        <v>56.629600000000003</v>
      </c>
      <c r="M334" s="11">
        <f t="shared" si="35"/>
        <v>21.855263157894683</v>
      </c>
      <c r="O334" s="12">
        <f t="shared" si="36"/>
        <v>10.325000333333335</v>
      </c>
      <c r="P334" s="12">
        <f t="shared" si="37"/>
        <v>86.066052631578955</v>
      </c>
      <c r="Q334" s="12">
        <f t="shared" si="38"/>
        <v>18.044735175438547</v>
      </c>
      <c r="S334" s="16">
        <f t="shared" si="39"/>
        <v>5.8911951035096459</v>
      </c>
      <c r="T334" s="16">
        <f t="shared" si="40"/>
        <v>1543757.9171584731</v>
      </c>
      <c r="U334" s="16">
        <f t="shared" si="41"/>
        <v>17.57565088797719</v>
      </c>
    </row>
    <row r="335" spans="1:21">
      <c r="A335" s="1">
        <v>222189</v>
      </c>
      <c r="B335" s="1" t="s">
        <v>339</v>
      </c>
      <c r="C335" s="1">
        <v>102203</v>
      </c>
      <c r="D335" s="3">
        <v>766.58699999999999</v>
      </c>
      <c r="E335" s="3">
        <v>18.094999999999999</v>
      </c>
      <c r="F335" s="3">
        <v>18.059000000000001</v>
      </c>
      <c r="G335" s="3">
        <v>38.087000000000003</v>
      </c>
      <c r="H335" s="3">
        <v>38.213999999999999</v>
      </c>
      <c r="I335" s="9">
        <v>912806</v>
      </c>
      <c r="K335" s="4">
        <v>55.604100000000003</v>
      </c>
      <c r="M335" s="11">
        <f t="shared" si="35"/>
        <v>19.57578947368421</v>
      </c>
      <c r="O335" s="12">
        <f t="shared" si="36"/>
        <v>10.318833666666666</v>
      </c>
      <c r="P335" s="12">
        <f t="shared" si="37"/>
        <v>86.47635789473685</v>
      </c>
      <c r="Q335" s="12">
        <f t="shared" si="38"/>
        <v>16.024042192982435</v>
      </c>
      <c r="S335" s="16">
        <f t="shared" si="39"/>
        <v>5.881174170303499</v>
      </c>
      <c r="T335" s="16">
        <f t="shared" si="40"/>
        <v>1549719.2229725979</v>
      </c>
      <c r="U335" s="16">
        <f t="shared" si="41"/>
        <v>15.712742821063159</v>
      </c>
    </row>
    <row r="336" spans="1:21">
      <c r="A336" s="1">
        <v>222190</v>
      </c>
      <c r="B336" s="1" t="s">
        <v>340</v>
      </c>
      <c r="C336" s="1">
        <v>102202</v>
      </c>
      <c r="D336" s="3">
        <v>766.57899999999995</v>
      </c>
      <c r="E336" s="3">
        <v>18.073</v>
      </c>
      <c r="F336" s="3">
        <v>18.029</v>
      </c>
      <c r="G336" s="3">
        <v>38.073</v>
      </c>
      <c r="H336" s="3">
        <v>38.231000000000002</v>
      </c>
      <c r="I336" s="9">
        <v>910945</v>
      </c>
      <c r="K336" s="4">
        <v>56.335500000000003</v>
      </c>
      <c r="M336" s="11">
        <f t="shared" si="35"/>
        <v>20.555263157894728</v>
      </c>
      <c r="O336" s="12">
        <f t="shared" si="36"/>
        <v>10.321167000000001</v>
      </c>
      <c r="P336" s="12">
        <f t="shared" si="37"/>
        <v>86.30005263157895</v>
      </c>
      <c r="Q336" s="12">
        <f t="shared" si="38"/>
        <v>16.893901842105237</v>
      </c>
      <c r="S336" s="16">
        <f t="shared" si="39"/>
        <v>5.8713286987911424</v>
      </c>
      <c r="T336" s="16">
        <f t="shared" si="40"/>
        <v>1545189.9165525557</v>
      </c>
      <c r="U336" s="16">
        <f t="shared" si="41"/>
        <v>17.128151077326322</v>
      </c>
    </row>
    <row r="337" spans="1:21">
      <c r="A337" s="1">
        <v>222191</v>
      </c>
      <c r="B337" s="1" t="s">
        <v>341</v>
      </c>
      <c r="C337" s="1">
        <v>102205</v>
      </c>
      <c r="D337" s="3">
        <v>766.59900000000005</v>
      </c>
      <c r="E337" s="3">
        <v>18.055</v>
      </c>
      <c r="F337" s="3">
        <v>18.003</v>
      </c>
      <c r="G337" s="3">
        <v>38.024000000000001</v>
      </c>
      <c r="H337" s="3">
        <v>38.173000000000002</v>
      </c>
      <c r="I337" s="9">
        <v>908475</v>
      </c>
      <c r="K337" s="4">
        <v>57.625999999999998</v>
      </c>
      <c r="M337" s="11">
        <f t="shared" si="35"/>
        <v>21.855263157894683</v>
      </c>
      <c r="O337" s="12">
        <f t="shared" si="36"/>
        <v>10.329333666666669</v>
      </c>
      <c r="P337" s="12">
        <f t="shared" si="37"/>
        <v>86.066052631578955</v>
      </c>
      <c r="Q337" s="12">
        <f t="shared" si="38"/>
        <v>18.023068508771871</v>
      </c>
      <c r="S337" s="16">
        <f t="shared" si="39"/>
        <v>5.8575002123885023</v>
      </c>
      <c r="T337" s="16">
        <f t="shared" si="40"/>
        <v>1539083.5004747601</v>
      </c>
      <c r="U337" s="16">
        <f t="shared" si="41"/>
        <v>19.036406101637454</v>
      </c>
    </row>
    <row r="338" spans="1:21">
      <c r="A338" s="1">
        <v>222192</v>
      </c>
      <c r="B338" s="1" t="s">
        <v>342</v>
      </c>
      <c r="C338" s="1">
        <v>102208</v>
      </c>
      <c r="D338" s="3">
        <v>766.625</v>
      </c>
      <c r="E338" s="3">
        <v>18.033999999999999</v>
      </c>
      <c r="F338" s="3">
        <v>17.978000000000002</v>
      </c>
      <c r="G338" s="3">
        <v>38.027999999999999</v>
      </c>
      <c r="H338" s="3">
        <v>38.173999999999999</v>
      </c>
      <c r="I338" s="9">
        <v>912185</v>
      </c>
      <c r="K338" s="4">
        <v>57.853000000000002</v>
      </c>
      <c r="M338" s="11">
        <f t="shared" si="35"/>
        <v>19.902631578947421</v>
      </c>
      <c r="O338" s="12">
        <f t="shared" si="36"/>
        <v>10.328667000000001</v>
      </c>
      <c r="P338" s="12">
        <f t="shared" si="37"/>
        <v>86.417526315789473</v>
      </c>
      <c r="Q338" s="12">
        <f t="shared" si="38"/>
        <v>16.269033421052654</v>
      </c>
      <c r="S338" s="16">
        <f t="shared" si="39"/>
        <v>5.8508055627161175</v>
      </c>
      <c r="T338" s="16">
        <f t="shared" si="40"/>
        <v>1544437.9257318859</v>
      </c>
      <c r="U338" s="16">
        <f t="shared" si="41"/>
        <v>17.363148208785674</v>
      </c>
    </row>
    <row r="339" spans="1:21">
      <c r="A339" s="1">
        <v>222193</v>
      </c>
      <c r="B339" s="1" t="s">
        <v>343</v>
      </c>
      <c r="C339" s="1">
        <v>102210</v>
      </c>
      <c r="D339" s="3">
        <v>766.63900000000001</v>
      </c>
      <c r="E339" s="3">
        <v>18.010999999999999</v>
      </c>
      <c r="F339" s="3">
        <v>17.957000000000001</v>
      </c>
      <c r="G339" s="3">
        <v>38.048999999999999</v>
      </c>
      <c r="H339" s="3">
        <v>38.171999999999997</v>
      </c>
      <c r="I339" s="9">
        <v>901750</v>
      </c>
      <c r="K339" s="4">
        <v>58.9191</v>
      </c>
      <c r="M339" s="11">
        <f t="shared" si="35"/>
        <v>25.39473684210526</v>
      </c>
      <c r="O339" s="12">
        <f t="shared" si="36"/>
        <v>10.325167000000002</v>
      </c>
      <c r="P339" s="12">
        <f t="shared" si="37"/>
        <v>85.428947368421049</v>
      </c>
      <c r="Q339" s="12">
        <f t="shared" si="38"/>
        <v>21.229428157894716</v>
      </c>
      <c r="S339" s="16">
        <f t="shared" si="39"/>
        <v>5.8460340761846776</v>
      </c>
      <c r="T339" s="16">
        <f t="shared" si="40"/>
        <v>1526114.7210505048</v>
      </c>
      <c r="U339" s="16">
        <f t="shared" si="41"/>
        <v>23.08914967171728</v>
      </c>
    </row>
    <row r="340" spans="1:21">
      <c r="A340" s="1">
        <v>222194</v>
      </c>
      <c r="B340" s="1" t="s">
        <v>344</v>
      </c>
      <c r="C340" s="1">
        <v>102214</v>
      </c>
      <c r="D340" s="3">
        <v>766.66499999999996</v>
      </c>
      <c r="E340" s="3">
        <v>17.977</v>
      </c>
      <c r="F340" s="3">
        <v>17.933</v>
      </c>
      <c r="G340" s="3">
        <v>38.023000000000003</v>
      </c>
      <c r="H340" s="3">
        <v>38.159999999999997</v>
      </c>
      <c r="I340" s="9">
        <v>906631</v>
      </c>
      <c r="K340" s="4">
        <v>59.512099999999997</v>
      </c>
      <c r="M340" s="11">
        <f t="shared" si="35"/>
        <v>22.82578947368421</v>
      </c>
      <c r="O340" s="12">
        <f t="shared" si="36"/>
        <v>10.329500333333334</v>
      </c>
      <c r="P340" s="12">
        <f t="shared" si="37"/>
        <v>85.891357894736842</v>
      </c>
      <c r="Q340" s="12">
        <f t="shared" si="38"/>
        <v>18.895708859649147</v>
      </c>
      <c r="S340" s="16">
        <f t="shared" si="39"/>
        <v>5.830235058757661</v>
      </c>
      <c r="T340" s="16">
        <f t="shared" si="40"/>
        <v>1532195.0920929201</v>
      </c>
      <c r="U340" s="16">
        <f t="shared" si="41"/>
        <v>21.18903372096247</v>
      </c>
    </row>
    <row r="341" spans="1:21">
      <c r="A341" s="1">
        <v>222195</v>
      </c>
      <c r="B341" s="1" t="s">
        <v>345</v>
      </c>
      <c r="C341" s="1">
        <v>102214</v>
      </c>
      <c r="D341" s="3">
        <v>766.66600000000005</v>
      </c>
      <c r="E341" s="3">
        <v>17.957000000000001</v>
      </c>
      <c r="F341" s="3">
        <v>17.904</v>
      </c>
      <c r="G341" s="3">
        <v>37.991999999999997</v>
      </c>
      <c r="H341" s="3">
        <v>38.137</v>
      </c>
      <c r="I341" s="9">
        <v>906631</v>
      </c>
      <c r="K341" s="4">
        <v>59.797800000000002</v>
      </c>
      <c r="M341" s="11">
        <f t="shared" si="35"/>
        <v>22.82578947368421</v>
      </c>
      <c r="O341" s="12">
        <f t="shared" si="36"/>
        <v>10.334667000000001</v>
      </c>
      <c r="P341" s="12">
        <f t="shared" si="37"/>
        <v>85.891357894736842</v>
      </c>
      <c r="Q341" s="12">
        <f t="shared" si="38"/>
        <v>18.869875526315809</v>
      </c>
      <c r="S341" s="16">
        <f t="shared" si="39"/>
        <v>5.8185533361312416</v>
      </c>
      <c r="T341" s="16">
        <f t="shared" si="40"/>
        <v>1530585.0575733895</v>
      </c>
      <c r="U341" s="16">
        <f t="shared" si="41"/>
        <v>21.692169508315772</v>
      </c>
    </row>
    <row r="342" spans="1:21">
      <c r="A342" s="1">
        <v>222196</v>
      </c>
      <c r="B342" s="1" t="s">
        <v>346</v>
      </c>
      <c r="C342" s="1">
        <v>102216</v>
      </c>
      <c r="D342" s="3">
        <v>766.68600000000004</v>
      </c>
      <c r="E342" s="3">
        <v>17.917999999999999</v>
      </c>
      <c r="F342" s="3">
        <v>17.881</v>
      </c>
      <c r="G342" s="3">
        <v>37.994</v>
      </c>
      <c r="H342" s="3">
        <v>38.137</v>
      </c>
      <c r="I342" s="9">
        <v>904794</v>
      </c>
      <c r="K342" s="4">
        <v>60.596400000000003</v>
      </c>
      <c r="M342" s="11">
        <f t="shared" si="35"/>
        <v>23.792631578947351</v>
      </c>
      <c r="O342" s="12">
        <f t="shared" si="36"/>
        <v>10.334333666666668</v>
      </c>
      <c r="P342" s="12">
        <f t="shared" si="37"/>
        <v>85.717326315789478</v>
      </c>
      <c r="Q342" s="12">
        <f t="shared" si="38"/>
        <v>19.741700087719281</v>
      </c>
      <c r="S342" s="16">
        <f t="shared" si="39"/>
        <v>5.805369191794127</v>
      </c>
      <c r="T342" s="16">
        <f t="shared" si="40"/>
        <v>1525672.4165431007</v>
      </c>
      <c r="U342" s="16">
        <f t="shared" si="41"/>
        <v>23.22736983028102</v>
      </c>
    </row>
    <row r="343" spans="1:21">
      <c r="A343" s="1">
        <v>222197</v>
      </c>
      <c r="B343" s="1" t="s">
        <v>347</v>
      </c>
      <c r="C343" s="1">
        <v>102219</v>
      </c>
      <c r="D343" s="3">
        <v>766.70299999999997</v>
      </c>
      <c r="E343" s="3">
        <v>17.907</v>
      </c>
      <c r="F343" s="3">
        <v>17.853999999999999</v>
      </c>
      <c r="G343" s="3">
        <v>37.929000000000002</v>
      </c>
      <c r="H343" s="3">
        <v>38.073</v>
      </c>
      <c r="I343" s="9">
        <v>909091</v>
      </c>
      <c r="K343" s="4">
        <v>60.145400000000002</v>
      </c>
      <c r="M343" s="11">
        <f t="shared" si="35"/>
        <v>21.531052631578973</v>
      </c>
      <c r="O343" s="12">
        <f t="shared" si="36"/>
        <v>10.345167000000002</v>
      </c>
      <c r="P343" s="12">
        <f t="shared" si="37"/>
        <v>86.124410526315785</v>
      </c>
      <c r="Q343" s="12">
        <f t="shared" si="38"/>
        <v>17.652112368421058</v>
      </c>
      <c r="S343" s="16">
        <f t="shared" si="39"/>
        <v>5.7916437981121716</v>
      </c>
      <c r="T343" s="16">
        <f t="shared" si="40"/>
        <v>1531025.6373458374</v>
      </c>
      <c r="U343" s="16">
        <f t="shared" si="41"/>
        <v>21.554488329425794</v>
      </c>
    </row>
    <row r="344" spans="1:21">
      <c r="A344" s="1">
        <v>222198</v>
      </c>
      <c r="B344" s="1" t="s">
        <v>348</v>
      </c>
      <c r="C344" s="1">
        <v>102221</v>
      </c>
      <c r="D344" s="3">
        <v>766.72</v>
      </c>
      <c r="E344" s="3">
        <v>17.875</v>
      </c>
      <c r="F344" s="3">
        <v>17.824999999999999</v>
      </c>
      <c r="G344" s="3">
        <v>37.92</v>
      </c>
      <c r="H344" s="3">
        <v>38.082999999999998</v>
      </c>
      <c r="I344" s="9">
        <v>913429</v>
      </c>
      <c r="K344" s="4">
        <v>60.513300000000001</v>
      </c>
      <c r="M344" s="11">
        <f t="shared" si="35"/>
        <v>19.247894736842113</v>
      </c>
      <c r="O344" s="12">
        <f t="shared" si="36"/>
        <v>10.346667000000002</v>
      </c>
      <c r="P344" s="12">
        <f t="shared" si="37"/>
        <v>86.535378947368429</v>
      </c>
      <c r="Q344" s="12">
        <f t="shared" si="38"/>
        <v>15.589770263157874</v>
      </c>
      <c r="S344" s="16">
        <f t="shared" si="39"/>
        <v>5.7792484909885173</v>
      </c>
      <c r="T344" s="16">
        <f t="shared" si="40"/>
        <v>1536616.2135352835</v>
      </c>
      <c r="U344" s="16">
        <f t="shared" si="41"/>
        <v>19.807433270223953</v>
      </c>
    </row>
    <row r="345" spans="1:21">
      <c r="A345" s="1">
        <v>222199</v>
      </c>
      <c r="B345" s="1" t="s">
        <v>349</v>
      </c>
      <c r="C345" s="1">
        <v>102218</v>
      </c>
      <c r="D345" s="3">
        <v>766.69399999999996</v>
      </c>
      <c r="E345" s="3">
        <v>17.849</v>
      </c>
      <c r="F345" s="3">
        <v>17.797999999999998</v>
      </c>
      <c r="G345" s="3">
        <v>37.923000000000002</v>
      </c>
      <c r="H345" s="3">
        <v>38.06</v>
      </c>
      <c r="I345" s="9">
        <v>915300</v>
      </c>
      <c r="K345" s="4">
        <v>60.436199999999999</v>
      </c>
      <c r="M345" s="11">
        <f t="shared" si="35"/>
        <v>18.263157894736821</v>
      </c>
      <c r="O345" s="12">
        <f t="shared" si="36"/>
        <v>10.346167000000001</v>
      </c>
      <c r="P345" s="12">
        <f t="shared" si="37"/>
        <v>86.712631578947381</v>
      </c>
      <c r="Q345" s="12">
        <f t="shared" si="38"/>
        <v>14.706007105263126</v>
      </c>
      <c r="S345" s="16">
        <f t="shared" si="39"/>
        <v>5.7707638148447096</v>
      </c>
      <c r="T345" s="16">
        <f t="shared" si="40"/>
        <v>1538588.3569992322</v>
      </c>
      <c r="U345" s="16">
        <f t="shared" si="41"/>
        <v>19.191138437739937</v>
      </c>
    </row>
    <row r="346" spans="1:21">
      <c r="A346" s="1">
        <v>222200</v>
      </c>
      <c r="B346" s="1" t="s">
        <v>350</v>
      </c>
      <c r="C346" s="1">
        <v>102220</v>
      </c>
      <c r="D346" s="3">
        <v>766.71199999999999</v>
      </c>
      <c r="E346" s="3">
        <v>17.812999999999999</v>
      </c>
      <c r="F346" s="3">
        <v>17.771000000000001</v>
      </c>
      <c r="G346" s="3">
        <v>37.92</v>
      </c>
      <c r="H346" s="3">
        <v>38.076999999999998</v>
      </c>
      <c r="I346" s="9">
        <v>907244</v>
      </c>
      <c r="K346" s="4">
        <v>61.7057</v>
      </c>
      <c r="M346" s="11">
        <f t="shared" si="35"/>
        <v>22.50315789473683</v>
      </c>
      <c r="O346" s="12">
        <f t="shared" si="36"/>
        <v>10.346667000000002</v>
      </c>
      <c r="P346" s="12">
        <f t="shared" si="37"/>
        <v>85.949431578947369</v>
      </c>
      <c r="Q346" s="12">
        <f t="shared" si="38"/>
        <v>18.519507105263173</v>
      </c>
      <c r="S346" s="16">
        <f t="shared" si="39"/>
        <v>5.7579470074465346</v>
      </c>
      <c r="T346" s="16">
        <f t="shared" si="40"/>
        <v>1523288.3471144752</v>
      </c>
      <c r="U346" s="16">
        <f t="shared" si="41"/>
        <v>23.972391526726483</v>
      </c>
    </row>
    <row r="347" spans="1:21">
      <c r="A347" s="1">
        <v>222201</v>
      </c>
      <c r="B347" s="1" t="s">
        <v>351</v>
      </c>
      <c r="C347" s="1">
        <v>102224</v>
      </c>
      <c r="D347" s="3">
        <v>766.74400000000003</v>
      </c>
      <c r="E347" s="3">
        <v>17.797000000000001</v>
      </c>
      <c r="F347" s="3">
        <v>17.748000000000001</v>
      </c>
      <c r="G347" s="3">
        <v>37.988</v>
      </c>
      <c r="H347" s="3">
        <v>38.104999999999997</v>
      </c>
      <c r="I347" s="9">
        <v>905405</v>
      </c>
      <c r="K347" s="4">
        <v>62.5762</v>
      </c>
      <c r="M347" s="11">
        <f t="shared" si="35"/>
        <v>23.471052631578971</v>
      </c>
      <c r="O347" s="12">
        <f t="shared" si="36"/>
        <v>10.335333666666669</v>
      </c>
      <c r="P347" s="12">
        <f t="shared" si="37"/>
        <v>85.775210526315789</v>
      </c>
      <c r="Q347" s="12">
        <f t="shared" si="38"/>
        <v>19.447279035087703</v>
      </c>
      <c r="S347" s="16">
        <f t="shared" si="39"/>
        <v>5.7627765134051581</v>
      </c>
      <c r="T347" s="16">
        <f t="shared" si="40"/>
        <v>1520861.5213149106</v>
      </c>
      <c r="U347" s="16">
        <f t="shared" si="41"/>
        <v>24.730774589090458</v>
      </c>
    </row>
    <row r="348" spans="1:21">
      <c r="A348" s="1">
        <v>222202</v>
      </c>
      <c r="B348" s="1" t="s">
        <v>352</v>
      </c>
      <c r="C348" s="1">
        <v>102226</v>
      </c>
      <c r="D348" s="3">
        <v>766.75900000000001</v>
      </c>
      <c r="E348" s="3">
        <v>17.776</v>
      </c>
      <c r="F348" s="3">
        <v>17.725000000000001</v>
      </c>
      <c r="G348" s="3">
        <v>37.915999999999997</v>
      </c>
      <c r="H348" s="3">
        <v>38.075000000000003</v>
      </c>
      <c r="I348" s="9">
        <v>907859</v>
      </c>
      <c r="K348" s="4">
        <v>62.318199999999997</v>
      </c>
      <c r="M348" s="11">
        <f t="shared" si="35"/>
        <v>22.179473684210507</v>
      </c>
      <c r="O348" s="12">
        <f t="shared" si="36"/>
        <v>10.347333666666668</v>
      </c>
      <c r="P348" s="12">
        <f t="shared" si="37"/>
        <v>86.007694736842112</v>
      </c>
      <c r="Q348" s="12">
        <f t="shared" si="38"/>
        <v>18.224857982456086</v>
      </c>
      <c r="S348" s="16">
        <f t="shared" si="39"/>
        <v>5.7446612683151761</v>
      </c>
      <c r="T348" s="16">
        <f t="shared" si="40"/>
        <v>1522499.3830280441</v>
      </c>
      <c r="U348" s="16">
        <f t="shared" si="41"/>
        <v>24.218942803736184</v>
      </c>
    </row>
    <row r="349" spans="1:21">
      <c r="A349" s="1">
        <v>222203</v>
      </c>
      <c r="B349" s="1" t="s">
        <v>353</v>
      </c>
      <c r="C349" s="1">
        <v>102225</v>
      </c>
      <c r="D349" s="3">
        <v>766.74900000000002</v>
      </c>
      <c r="E349" s="3">
        <v>17.738</v>
      </c>
      <c r="F349" s="3">
        <v>17.701000000000001</v>
      </c>
      <c r="G349" s="3">
        <v>37.981999999999999</v>
      </c>
      <c r="H349" s="3">
        <v>38.091000000000001</v>
      </c>
      <c r="I349" s="9">
        <v>907244</v>
      </c>
      <c r="K349" s="4">
        <v>62.638199999999998</v>
      </c>
      <c r="M349" s="11">
        <f t="shared" si="35"/>
        <v>22.50315789473683</v>
      </c>
      <c r="O349" s="12">
        <f t="shared" si="36"/>
        <v>10.336333666666668</v>
      </c>
      <c r="P349" s="12">
        <f t="shared" si="37"/>
        <v>85.949431578947369</v>
      </c>
      <c r="Q349" s="12">
        <f t="shared" si="38"/>
        <v>18.571173771929779</v>
      </c>
      <c r="S349" s="16">
        <f t="shared" si="39"/>
        <v>5.7416425182670583</v>
      </c>
      <c r="T349" s="16">
        <f t="shared" si="40"/>
        <v>1521054.7068880615</v>
      </c>
      <c r="U349" s="16">
        <f t="shared" si="41"/>
        <v>24.670404097480798</v>
      </c>
    </row>
    <row r="350" spans="1:21">
      <c r="A350" s="1">
        <v>222204</v>
      </c>
      <c r="B350" s="1" t="s">
        <v>354</v>
      </c>
      <c r="C350" s="1">
        <v>102223</v>
      </c>
      <c r="D350" s="3">
        <v>766.73400000000004</v>
      </c>
      <c r="E350" s="3">
        <v>17.718</v>
      </c>
      <c r="F350" s="3">
        <v>17.673999999999999</v>
      </c>
      <c r="G350" s="3">
        <v>37.881</v>
      </c>
      <c r="H350" s="3">
        <v>38.027999999999999</v>
      </c>
      <c r="I350" s="9">
        <v>907244</v>
      </c>
      <c r="K350" s="4">
        <v>63.313499999999998</v>
      </c>
      <c r="M350" s="11">
        <f t="shared" si="35"/>
        <v>22.50315789473683</v>
      </c>
      <c r="O350" s="12">
        <f t="shared" si="36"/>
        <v>10.353167000000001</v>
      </c>
      <c r="P350" s="12">
        <f t="shared" si="37"/>
        <v>85.949431578947369</v>
      </c>
      <c r="Q350" s="12">
        <f t="shared" si="38"/>
        <v>18.48700710526316</v>
      </c>
      <c r="S350" s="16">
        <f t="shared" si="39"/>
        <v>5.719551262616779</v>
      </c>
      <c r="T350" s="16">
        <f t="shared" si="40"/>
        <v>1518033.5304994704</v>
      </c>
      <c r="U350" s="16">
        <f t="shared" si="41"/>
        <v>25.614521718915512</v>
      </c>
    </row>
    <row r="351" spans="1:21">
      <c r="A351" s="1">
        <v>222205</v>
      </c>
      <c r="B351" s="1" t="s">
        <v>355</v>
      </c>
      <c r="C351" s="1">
        <v>102224</v>
      </c>
      <c r="D351" s="3">
        <v>766.74300000000005</v>
      </c>
      <c r="E351" s="3">
        <v>17.757999999999999</v>
      </c>
      <c r="F351" s="3">
        <v>17.677</v>
      </c>
      <c r="G351" s="3">
        <v>37.752000000000002</v>
      </c>
      <c r="H351" s="3">
        <v>37.898000000000003</v>
      </c>
      <c r="I351" s="9">
        <v>914676</v>
      </c>
      <c r="K351" s="4">
        <v>62.947099999999999</v>
      </c>
      <c r="M351" s="11">
        <f t="shared" si="35"/>
        <v>18.591578947368419</v>
      </c>
      <c r="O351" s="12">
        <f t="shared" si="36"/>
        <v>10.374667000000001</v>
      </c>
      <c r="P351" s="12">
        <f t="shared" si="37"/>
        <v>86.653515789473687</v>
      </c>
      <c r="Q351" s="12">
        <f t="shared" si="38"/>
        <v>14.859086052631554</v>
      </c>
      <c r="S351" s="16">
        <f t="shared" si="39"/>
        <v>5.7136811442760198</v>
      </c>
      <c r="T351" s="16">
        <f t="shared" si="40"/>
        <v>1529660.6726265827</v>
      </c>
      <c r="U351" s="16">
        <f t="shared" si="41"/>
        <v>21.981039804192903</v>
      </c>
    </row>
    <row r="352" spans="1:21">
      <c r="A352" s="1">
        <v>222206</v>
      </c>
      <c r="B352" s="1" t="s">
        <v>356</v>
      </c>
      <c r="C352" s="1">
        <v>102229</v>
      </c>
      <c r="D352" s="3">
        <v>766.78300000000002</v>
      </c>
      <c r="E352" s="3">
        <v>17.815999999999999</v>
      </c>
      <c r="F352" s="3">
        <v>17.725000000000001</v>
      </c>
      <c r="G352" s="3">
        <v>38.03</v>
      </c>
      <c r="H352" s="3">
        <v>38.152000000000001</v>
      </c>
      <c r="I352" s="9">
        <v>901143</v>
      </c>
      <c r="K352" s="4">
        <v>64.345699999999994</v>
      </c>
      <c r="M352" s="11">
        <f t="shared" si="35"/>
        <v>25.71421052631581</v>
      </c>
      <c r="O352" s="12">
        <f t="shared" si="36"/>
        <v>10.328333666666669</v>
      </c>
      <c r="P352" s="12">
        <f t="shared" si="37"/>
        <v>85.371442105263156</v>
      </c>
      <c r="Q352" s="12">
        <f t="shared" si="38"/>
        <v>21.50112114035089</v>
      </c>
      <c r="S352" s="16">
        <f t="shared" si="39"/>
        <v>5.775682044890746</v>
      </c>
      <c r="T352" s="16">
        <f t="shared" si="40"/>
        <v>1515461.5751343092</v>
      </c>
      <c r="U352" s="16">
        <f t="shared" si="41"/>
        <v>26.418257770528385</v>
      </c>
    </row>
    <row r="353" spans="1:21">
      <c r="A353" s="1">
        <v>222207</v>
      </c>
      <c r="B353" s="1" t="s">
        <v>357</v>
      </c>
      <c r="C353" s="1">
        <v>102228</v>
      </c>
      <c r="D353" s="3">
        <v>766.77300000000002</v>
      </c>
      <c r="E353" s="3">
        <v>17.911999999999999</v>
      </c>
      <c r="F353" s="3">
        <v>17.806999999999999</v>
      </c>
      <c r="G353" s="3">
        <v>38.552999999999997</v>
      </c>
      <c r="H353" s="3">
        <v>38.573999999999998</v>
      </c>
      <c r="I353" s="9">
        <v>886830</v>
      </c>
      <c r="K353" s="4">
        <v>66.206400000000002</v>
      </c>
      <c r="M353" s="11">
        <f t="shared" si="35"/>
        <v>33.247368421052613</v>
      </c>
      <c r="O353" s="12">
        <f t="shared" si="36"/>
        <v>10.241167000000003</v>
      </c>
      <c r="P353" s="12">
        <f t="shared" si="37"/>
        <v>84.015473684210534</v>
      </c>
      <c r="Q353" s="12">
        <f t="shared" si="38"/>
        <v>28.71679657894731</v>
      </c>
      <c r="S353" s="16">
        <f t="shared" si="39"/>
        <v>5.8886791701565881</v>
      </c>
      <c r="T353" s="16">
        <f t="shared" si="40"/>
        <v>1506635.7017081692</v>
      </c>
      <c r="U353" s="16">
        <f t="shared" si="41"/>
        <v>29.176343216197097</v>
      </c>
    </row>
    <row r="354" spans="1:21">
      <c r="A354" s="1">
        <v>222208</v>
      </c>
      <c r="B354" s="1" t="s">
        <v>358</v>
      </c>
      <c r="C354" s="1">
        <v>102232</v>
      </c>
      <c r="D354" s="3">
        <v>766.79899999999998</v>
      </c>
      <c r="E354" s="3">
        <v>18.055</v>
      </c>
      <c r="F354" s="3">
        <v>17.93</v>
      </c>
      <c r="G354" s="3">
        <v>38.847000000000001</v>
      </c>
      <c r="H354" s="3">
        <v>38.921999999999997</v>
      </c>
      <c r="I354" s="9">
        <v>876963</v>
      </c>
      <c r="K354" s="4">
        <v>65.762</v>
      </c>
      <c r="M354" s="11">
        <f t="shared" si="35"/>
        <v>38.440526315789498</v>
      </c>
      <c r="O354" s="12">
        <f t="shared" si="36"/>
        <v>10.192167000000001</v>
      </c>
      <c r="P354" s="12">
        <f t="shared" si="37"/>
        <v>83.080705263157896</v>
      </c>
      <c r="Q354" s="12">
        <f t="shared" si="38"/>
        <v>33.635638684210534</v>
      </c>
      <c r="S354" s="16">
        <f t="shared" si="39"/>
        <v>5.9842812631668458</v>
      </c>
      <c r="T354" s="16">
        <f t="shared" si="40"/>
        <v>1502747.1056556341</v>
      </c>
      <c r="U354" s="16">
        <f t="shared" si="41"/>
        <v>30.391529482614374</v>
      </c>
    </row>
    <row r="355" spans="1:21">
      <c r="A355" s="1">
        <v>222209</v>
      </c>
      <c r="B355" s="1" t="s">
        <v>359</v>
      </c>
      <c r="C355" s="1">
        <v>102224</v>
      </c>
      <c r="D355" s="3">
        <v>766.745</v>
      </c>
      <c r="E355" s="3">
        <v>18.225999999999999</v>
      </c>
      <c r="F355" s="3">
        <v>18.085999999999999</v>
      </c>
      <c r="G355" s="3">
        <v>39.005000000000003</v>
      </c>
      <c r="H355" s="3">
        <v>39.106999999999999</v>
      </c>
      <c r="I355" s="9">
        <v>861736</v>
      </c>
      <c r="K355" s="4">
        <v>67.677300000000002</v>
      </c>
      <c r="M355" s="11">
        <f t="shared" si="35"/>
        <v>46.454736842105262</v>
      </c>
      <c r="O355" s="12">
        <f t="shared" si="36"/>
        <v>10.165833666666666</v>
      </c>
      <c r="P355" s="12">
        <f t="shared" si="37"/>
        <v>81.638147368421059</v>
      </c>
      <c r="Q355" s="12">
        <f t="shared" si="38"/>
        <v>40.980094824561348</v>
      </c>
      <c r="S355" s="16">
        <f t="shared" si="39"/>
        <v>6.0699844413494928</v>
      </c>
      <c r="T355" s="16">
        <f t="shared" si="40"/>
        <v>1488088.3058707786</v>
      </c>
      <c r="U355" s="16">
        <f t="shared" si="41"/>
        <v>34.972404415381675</v>
      </c>
    </row>
    <row r="356" spans="1:21">
      <c r="A356" s="1">
        <v>222210</v>
      </c>
      <c r="B356" s="1" t="s">
        <v>360</v>
      </c>
      <c r="C356" s="1">
        <v>102232</v>
      </c>
      <c r="D356" s="3">
        <v>766.8</v>
      </c>
      <c r="E356" s="3">
        <v>18.408999999999999</v>
      </c>
      <c r="F356" s="3">
        <v>18.263000000000002</v>
      </c>
      <c r="G356" s="3">
        <v>39.14</v>
      </c>
      <c r="H356" s="3">
        <v>39.189</v>
      </c>
      <c r="I356" s="9">
        <v>847565</v>
      </c>
      <c r="K356" s="4">
        <v>69.444599999999994</v>
      </c>
      <c r="M356" s="11">
        <f t="shared" si="35"/>
        <v>53.913157894736855</v>
      </c>
      <c r="O356" s="12">
        <f t="shared" si="36"/>
        <v>10.143333666666669</v>
      </c>
      <c r="P356" s="12">
        <f t="shared" si="37"/>
        <v>80.295631578947365</v>
      </c>
      <c r="Q356" s="12">
        <f t="shared" si="38"/>
        <v>47.805173771929859</v>
      </c>
      <c r="S356" s="16">
        <f t="shared" si="39"/>
        <v>6.1574938099058709</v>
      </c>
      <c r="T356" s="16">
        <f t="shared" si="40"/>
        <v>1475189.8544471948</v>
      </c>
      <c r="U356" s="16">
        <f t="shared" si="41"/>
        <v>39.003170485251587</v>
      </c>
    </row>
    <row r="357" spans="1:21">
      <c r="A357" s="1">
        <v>222211</v>
      </c>
      <c r="B357" s="1" t="s">
        <v>361</v>
      </c>
      <c r="C357" s="1">
        <v>102229</v>
      </c>
      <c r="D357" s="3">
        <v>766.779</v>
      </c>
      <c r="E357" s="3">
        <v>18.597999999999999</v>
      </c>
      <c r="F357" s="3">
        <v>18.45</v>
      </c>
      <c r="G357" s="3">
        <v>39.241</v>
      </c>
      <c r="H357" s="3">
        <v>39.344999999999999</v>
      </c>
      <c r="I357" s="9">
        <v>840652</v>
      </c>
      <c r="K357" s="4">
        <v>69.693299999999994</v>
      </c>
      <c r="M357" s="11">
        <f t="shared" si="35"/>
        <v>57.551578947368398</v>
      </c>
      <c r="O357" s="12">
        <f t="shared" si="36"/>
        <v>10.126500333333336</v>
      </c>
      <c r="P357" s="12">
        <f t="shared" si="37"/>
        <v>79.640715789473688</v>
      </c>
      <c r="Q357" s="12">
        <f t="shared" si="38"/>
        <v>51.16391938596486</v>
      </c>
      <c r="S357" s="16">
        <f t="shared" si="39"/>
        <v>6.2429029196179382</v>
      </c>
      <c r="T357" s="16">
        <f t="shared" si="40"/>
        <v>1474448.1217268766</v>
      </c>
      <c r="U357" s="16">
        <f t="shared" si="41"/>
        <v>39.234961960351086</v>
      </c>
    </row>
    <row r="358" spans="1:21">
      <c r="A358" s="1">
        <v>222212</v>
      </c>
      <c r="B358" s="1" t="s">
        <v>362</v>
      </c>
      <c r="C358" s="1">
        <v>102232</v>
      </c>
      <c r="D358" s="3">
        <v>766.803</v>
      </c>
      <c r="E358" s="3">
        <v>18.785</v>
      </c>
      <c r="F358" s="3">
        <v>18.640999999999998</v>
      </c>
      <c r="G358" s="3">
        <v>39.213000000000001</v>
      </c>
      <c r="H358" s="3">
        <v>39.340000000000003</v>
      </c>
      <c r="I358" s="9">
        <v>821582</v>
      </c>
      <c r="K358" s="4">
        <v>73.823499999999996</v>
      </c>
      <c r="M358" s="11">
        <f t="shared" si="35"/>
        <v>67.588421052631588</v>
      </c>
      <c r="O358" s="12">
        <f t="shared" si="36"/>
        <v>10.131167000000001</v>
      </c>
      <c r="P358" s="12">
        <f t="shared" si="37"/>
        <v>77.834084210526328</v>
      </c>
      <c r="Q358" s="12">
        <f t="shared" si="38"/>
        <v>60.173743947368337</v>
      </c>
      <c r="S358" s="16">
        <f t="shared" si="39"/>
        <v>6.3078499715830034</v>
      </c>
      <c r="T358" s="16">
        <f t="shared" si="40"/>
        <v>1449448.2523008026</v>
      </c>
      <c r="U358" s="16">
        <f t="shared" si="41"/>
        <v>47.047421155999189</v>
      </c>
    </row>
    <row r="359" spans="1:21">
      <c r="A359" s="1">
        <v>222213</v>
      </c>
      <c r="B359" s="1" t="s">
        <v>363</v>
      </c>
      <c r="C359" s="1">
        <v>102232</v>
      </c>
      <c r="D359" s="3">
        <v>766.80600000000004</v>
      </c>
      <c r="E359" s="3">
        <v>18.951000000000001</v>
      </c>
      <c r="F359" s="3">
        <v>18.818000000000001</v>
      </c>
      <c r="G359" s="3">
        <v>39.048000000000002</v>
      </c>
      <c r="H359" s="3">
        <v>39.177</v>
      </c>
      <c r="I359" s="9">
        <v>819572</v>
      </c>
      <c r="K359" s="4">
        <v>72.222700000000003</v>
      </c>
      <c r="M359" s="11">
        <f t="shared" si="35"/>
        <v>68.646315789473647</v>
      </c>
      <c r="O359" s="12">
        <f t="shared" si="36"/>
        <v>10.158667000000001</v>
      </c>
      <c r="P359" s="12">
        <f t="shared" si="37"/>
        <v>77.643663157894736</v>
      </c>
      <c r="Q359" s="12">
        <f t="shared" si="38"/>
        <v>60.98834921052628</v>
      </c>
      <c r="S359" s="16">
        <f t="shared" si="39"/>
        <v>6.3432139282151452</v>
      </c>
      <c r="T359" s="16">
        <f t="shared" si="40"/>
        <v>1450511.4629881375</v>
      </c>
      <c r="U359" s="16">
        <f t="shared" si="41"/>
        <v>46.715167816207043</v>
      </c>
    </row>
    <row r="360" spans="1:21">
      <c r="A360" s="1">
        <v>222214</v>
      </c>
      <c r="B360" s="1" t="s">
        <v>364</v>
      </c>
      <c r="C360" s="1">
        <v>102232</v>
      </c>
      <c r="D360" s="3">
        <v>766.80200000000002</v>
      </c>
      <c r="E360" s="3">
        <v>19.103999999999999</v>
      </c>
      <c r="F360" s="3">
        <v>18.969000000000001</v>
      </c>
      <c r="G360" s="3">
        <v>39.127000000000002</v>
      </c>
      <c r="H360" s="3">
        <v>39.156999999999996</v>
      </c>
      <c r="I360" s="9">
        <v>810647</v>
      </c>
      <c r="K360" s="4">
        <v>74.4542</v>
      </c>
      <c r="M360" s="11">
        <f t="shared" si="35"/>
        <v>73.343684210526362</v>
      </c>
      <c r="O360" s="12">
        <f t="shared" si="36"/>
        <v>10.145500333333333</v>
      </c>
      <c r="P360" s="12">
        <f t="shared" si="37"/>
        <v>76.798136842105265</v>
      </c>
      <c r="Q360" s="12">
        <f t="shared" si="38"/>
        <v>65.28181412280702</v>
      </c>
      <c r="S360" s="16">
        <f t="shared" si="39"/>
        <v>6.4136892354436581</v>
      </c>
      <c r="T360" s="16">
        <f t="shared" si="40"/>
        <v>1443844.6426109506</v>
      </c>
      <c r="U360" s="16">
        <f t="shared" si="41"/>
        <v>48.798549184077956</v>
      </c>
    </row>
    <row r="361" spans="1:21">
      <c r="A361" s="1">
        <v>222215</v>
      </c>
      <c r="B361" s="1" t="s">
        <v>365</v>
      </c>
      <c r="C361" s="1">
        <v>102232</v>
      </c>
      <c r="D361" s="3">
        <v>766.80700000000002</v>
      </c>
      <c r="E361" s="3">
        <v>19.276</v>
      </c>
      <c r="F361" s="3">
        <v>19.141999999999999</v>
      </c>
      <c r="G361" s="3">
        <v>38.904000000000003</v>
      </c>
      <c r="H361" s="3">
        <v>39.094999999999999</v>
      </c>
      <c r="I361" s="9">
        <v>804322</v>
      </c>
      <c r="K361" s="4">
        <v>74.340900000000005</v>
      </c>
      <c r="M361" s="11">
        <f t="shared" si="35"/>
        <v>76.672631578947403</v>
      </c>
      <c r="O361" s="12">
        <f t="shared" si="36"/>
        <v>10.182667</v>
      </c>
      <c r="P361" s="12">
        <f t="shared" si="37"/>
        <v>76.198926315789478</v>
      </c>
      <c r="Q361" s="12">
        <f t="shared" si="38"/>
        <v>68.092033421052633</v>
      </c>
      <c r="S361" s="16">
        <f t="shared" si="39"/>
        <v>6.4421033717089973</v>
      </c>
      <c r="T361" s="16">
        <f t="shared" si="40"/>
        <v>1436247.3584579302</v>
      </c>
      <c r="U361" s="16">
        <f t="shared" si="41"/>
        <v>51.172700481896811</v>
      </c>
    </row>
    <row r="362" spans="1:21">
      <c r="A362" s="1">
        <v>222216</v>
      </c>
      <c r="B362" s="1" t="s">
        <v>366</v>
      </c>
      <c r="C362" s="1">
        <v>102230</v>
      </c>
      <c r="D362" s="3">
        <v>766.78800000000001</v>
      </c>
      <c r="E362" s="3">
        <v>19.413</v>
      </c>
      <c r="F362" s="3">
        <v>19.286000000000001</v>
      </c>
      <c r="G362" s="3">
        <v>38.789000000000001</v>
      </c>
      <c r="H362" s="3">
        <v>38.933</v>
      </c>
      <c r="I362" s="9">
        <v>800478</v>
      </c>
      <c r="K362" s="4">
        <v>75.287800000000004</v>
      </c>
      <c r="M362" s="11">
        <f t="shared" si="35"/>
        <v>78.695789473684215</v>
      </c>
      <c r="O362" s="12">
        <f t="shared" si="36"/>
        <v>10.201833666666667</v>
      </c>
      <c r="P362" s="12">
        <f t="shared" si="37"/>
        <v>75.834757894736853</v>
      </c>
      <c r="Q362" s="12">
        <f t="shared" si="38"/>
        <v>69.81704219298237</v>
      </c>
      <c r="S362" s="16">
        <f t="shared" si="39"/>
        <v>6.4750639727212693</v>
      </c>
      <c r="T362" s="16">
        <f t="shared" si="40"/>
        <v>1433629.7683824541</v>
      </c>
      <c r="U362" s="16">
        <f t="shared" si="41"/>
        <v>51.990697380483141</v>
      </c>
    </row>
    <row r="363" spans="1:21">
      <c r="A363" s="1">
        <v>222217</v>
      </c>
      <c r="B363" s="1" t="s">
        <v>367</v>
      </c>
      <c r="C363" s="1">
        <v>102233</v>
      </c>
      <c r="D363" s="3">
        <v>766.81299999999999</v>
      </c>
      <c r="E363" s="3">
        <v>19.559000000000001</v>
      </c>
      <c r="F363" s="3">
        <v>19.428999999999998</v>
      </c>
      <c r="G363" s="3">
        <v>38.71</v>
      </c>
      <c r="H363" s="3">
        <v>38.892000000000003</v>
      </c>
      <c r="I363" s="9">
        <v>793369</v>
      </c>
      <c r="K363" s="4">
        <v>75.877200000000002</v>
      </c>
      <c r="M363" s="11">
        <f t="shared" si="35"/>
        <v>82.437368421052668</v>
      </c>
      <c r="O363" s="12">
        <f t="shared" si="36"/>
        <v>10.215000333333336</v>
      </c>
      <c r="P363" s="12">
        <f t="shared" si="37"/>
        <v>75.161273684210528</v>
      </c>
      <c r="Q363" s="12">
        <f t="shared" si="38"/>
        <v>73.118629912280682</v>
      </c>
      <c r="S363" s="16">
        <f t="shared" si="39"/>
        <v>6.5175836958169491</v>
      </c>
      <c r="T363" s="16">
        <f t="shared" si="40"/>
        <v>1426345.6566852627</v>
      </c>
      <c r="U363" s="16">
        <f t="shared" si="41"/>
        <v>54.26698228585542</v>
      </c>
    </row>
    <row r="364" spans="1:21">
      <c r="A364" s="1">
        <v>222218</v>
      </c>
      <c r="B364" s="1" t="s">
        <v>368</v>
      </c>
      <c r="C364" s="1">
        <v>102229</v>
      </c>
      <c r="D364" s="3">
        <v>766.77700000000004</v>
      </c>
      <c r="E364" s="3">
        <v>19.681999999999999</v>
      </c>
      <c r="F364" s="3">
        <v>19.573</v>
      </c>
      <c r="G364" s="3">
        <v>38.383000000000003</v>
      </c>
      <c r="H364" s="3">
        <v>38.591999999999999</v>
      </c>
      <c r="I364" s="9">
        <v>797145</v>
      </c>
      <c r="K364" s="4">
        <v>74.960499999999996</v>
      </c>
      <c r="M364" s="11">
        <f t="shared" si="35"/>
        <v>80.450000000000045</v>
      </c>
      <c r="O364" s="12">
        <f t="shared" si="36"/>
        <v>10.269500333333333</v>
      </c>
      <c r="P364" s="12">
        <f t="shared" si="37"/>
        <v>75.519000000000005</v>
      </c>
      <c r="Q364" s="12">
        <f t="shared" si="38"/>
        <v>71.057498333333342</v>
      </c>
      <c r="S364" s="16">
        <f t="shared" si="39"/>
        <v>6.5093815998910278</v>
      </c>
      <c r="T364" s="16">
        <f t="shared" si="40"/>
        <v>1432076.744308345</v>
      </c>
      <c r="U364" s="16">
        <f t="shared" si="41"/>
        <v>52.476017403642174</v>
      </c>
    </row>
    <row r="365" spans="1:21">
      <c r="A365" s="1">
        <v>222219</v>
      </c>
      <c r="B365" s="1" t="s">
        <v>369</v>
      </c>
      <c r="C365" s="1">
        <v>102234</v>
      </c>
      <c r="D365" s="3">
        <v>766.82</v>
      </c>
      <c r="E365" s="3">
        <v>19.783999999999999</v>
      </c>
      <c r="F365" s="3">
        <v>19.677</v>
      </c>
      <c r="G365" s="3">
        <v>38.381</v>
      </c>
      <c r="H365" s="3">
        <v>38.488</v>
      </c>
      <c r="I365" s="9">
        <v>793369</v>
      </c>
      <c r="K365" s="4">
        <v>75.033900000000003</v>
      </c>
      <c r="M365" s="11">
        <f t="shared" si="35"/>
        <v>82.437368421052668</v>
      </c>
      <c r="O365" s="12">
        <f t="shared" si="36"/>
        <v>10.269833666666669</v>
      </c>
      <c r="P365" s="12">
        <f t="shared" si="37"/>
        <v>75.161273684210528</v>
      </c>
      <c r="Q365" s="12">
        <f t="shared" si="38"/>
        <v>72.844463245614008</v>
      </c>
      <c r="S365" s="16">
        <f t="shared" si="39"/>
        <v>6.5481184832096968</v>
      </c>
      <c r="T365" s="16">
        <f t="shared" si="40"/>
        <v>1430270.8321867106</v>
      </c>
      <c r="U365" s="16">
        <f t="shared" si="41"/>
        <v>53.040364941652911</v>
      </c>
    </row>
    <row r="366" spans="1:21">
      <c r="A366" s="1">
        <v>222220</v>
      </c>
      <c r="B366" s="1" t="s">
        <v>370</v>
      </c>
      <c r="C366" s="1">
        <v>102232</v>
      </c>
      <c r="D366" s="3">
        <v>766.79899999999998</v>
      </c>
      <c r="E366" s="3">
        <v>19.914999999999999</v>
      </c>
      <c r="F366" s="3">
        <v>19.8</v>
      </c>
      <c r="G366" s="3">
        <v>38.295000000000002</v>
      </c>
      <c r="H366" s="3">
        <v>38.401000000000003</v>
      </c>
      <c r="I366" s="9">
        <v>791494</v>
      </c>
      <c r="K366" s="4">
        <v>74.763400000000004</v>
      </c>
      <c r="M366" s="11">
        <f t="shared" si="35"/>
        <v>83.42421052631579</v>
      </c>
      <c r="O366" s="12">
        <f t="shared" si="36"/>
        <v>10.284167000000002</v>
      </c>
      <c r="P366" s="12">
        <f t="shared" si="37"/>
        <v>74.983642105263158</v>
      </c>
      <c r="Q366" s="12">
        <f t="shared" si="38"/>
        <v>73.660954473684228</v>
      </c>
      <c r="S366" s="16">
        <f t="shared" si="39"/>
        <v>6.5838169765795378</v>
      </c>
      <c r="T366" s="16">
        <f t="shared" si="40"/>
        <v>1431482.3956687655</v>
      </c>
      <c r="U366" s="16">
        <f t="shared" si="41"/>
        <v>52.661751353510738</v>
      </c>
    </row>
    <row r="367" spans="1:21">
      <c r="A367" s="1">
        <v>222221</v>
      </c>
      <c r="B367" s="1" t="s">
        <v>371</v>
      </c>
      <c r="C367" s="1">
        <v>102234</v>
      </c>
      <c r="D367" s="3">
        <v>766.81500000000005</v>
      </c>
      <c r="E367" s="3">
        <v>20.016999999999999</v>
      </c>
      <c r="F367" s="3">
        <v>19.913</v>
      </c>
      <c r="G367" s="3">
        <v>38.048000000000002</v>
      </c>
      <c r="H367" s="3">
        <v>38.247</v>
      </c>
      <c r="I367" s="9">
        <v>788699</v>
      </c>
      <c r="K367" s="4">
        <v>74.608800000000002</v>
      </c>
      <c r="M367" s="11">
        <f t="shared" si="35"/>
        <v>84.89526315789476</v>
      </c>
      <c r="O367" s="12">
        <f t="shared" si="36"/>
        <v>10.325333666666667</v>
      </c>
      <c r="P367" s="12">
        <f t="shared" si="37"/>
        <v>74.71885263157894</v>
      </c>
      <c r="Q367" s="12">
        <f t="shared" si="38"/>
        <v>74.779068508771971</v>
      </c>
      <c r="S367" s="16">
        <f t="shared" si="39"/>
        <v>6.5805499934395266</v>
      </c>
      <c r="T367" s="16">
        <f t="shared" si="40"/>
        <v>1426008.0582478645</v>
      </c>
      <c r="U367" s="16">
        <f t="shared" si="41"/>
        <v>54.372481797542321</v>
      </c>
    </row>
    <row r="368" spans="1:21">
      <c r="A368" s="1">
        <v>222222</v>
      </c>
      <c r="B368" s="1" t="s">
        <v>372</v>
      </c>
      <c r="C368" s="1">
        <v>102233</v>
      </c>
      <c r="D368" s="3">
        <v>766.81</v>
      </c>
      <c r="E368" s="3">
        <v>20.146999999999998</v>
      </c>
      <c r="F368" s="3">
        <v>20.026</v>
      </c>
      <c r="G368" s="3">
        <v>38.078000000000003</v>
      </c>
      <c r="H368" s="3">
        <v>38.234999999999999</v>
      </c>
      <c r="I368" s="9">
        <v>782710</v>
      </c>
      <c r="K368" s="4">
        <v>75.576400000000007</v>
      </c>
      <c r="M368" s="11">
        <f t="shared" si="35"/>
        <v>88.047368421052624</v>
      </c>
      <c r="O368" s="12">
        <f t="shared" si="36"/>
        <v>10.320333666666667</v>
      </c>
      <c r="P368" s="12">
        <f t="shared" si="37"/>
        <v>74.151473684210529</v>
      </c>
      <c r="Q368" s="12">
        <f t="shared" si="38"/>
        <v>77.640963245614003</v>
      </c>
      <c r="S368" s="16">
        <f t="shared" si="39"/>
        <v>6.636031468859179</v>
      </c>
      <c r="T368" s="16">
        <f t="shared" si="40"/>
        <v>1422263.7753870713</v>
      </c>
      <c r="U368" s="16">
        <f t="shared" si="41"/>
        <v>55.542570191540221</v>
      </c>
    </row>
    <row r="369" spans="1:21">
      <c r="A369" s="1">
        <v>222223</v>
      </c>
      <c r="B369" s="1" t="s">
        <v>373</v>
      </c>
      <c r="C369" s="1">
        <v>102236</v>
      </c>
      <c r="D369" s="3">
        <v>766.83299999999997</v>
      </c>
      <c r="E369" s="3">
        <v>20.266999999999999</v>
      </c>
      <c r="F369" s="3">
        <v>20.155999999999999</v>
      </c>
      <c r="G369" s="3">
        <v>37.844999999999999</v>
      </c>
      <c r="H369" s="3">
        <v>38.043999999999997</v>
      </c>
      <c r="I369" s="9">
        <v>783626</v>
      </c>
      <c r="K369" s="4">
        <v>75.767200000000003</v>
      </c>
      <c r="M369" s="11">
        <f t="shared" si="35"/>
        <v>87.565263157894776</v>
      </c>
      <c r="O369" s="12">
        <f t="shared" si="36"/>
        <v>10.359167000000001</v>
      </c>
      <c r="P369" s="12">
        <f t="shared" si="37"/>
        <v>74.238252631578945</v>
      </c>
      <c r="Q369" s="12">
        <f t="shared" si="38"/>
        <v>77.012901842105279</v>
      </c>
      <c r="S369" s="16">
        <f t="shared" si="39"/>
        <v>6.6418586847556398</v>
      </c>
      <c r="T369" s="16">
        <f t="shared" si="40"/>
        <v>1424675.214878852</v>
      </c>
      <c r="U369" s="16">
        <f t="shared" si="41"/>
        <v>54.788995350358732</v>
      </c>
    </row>
    <row r="370" spans="1:21">
      <c r="A370" s="1">
        <v>222224</v>
      </c>
      <c r="B370" s="1" t="s">
        <v>374</v>
      </c>
      <c r="C370" s="1">
        <v>102232</v>
      </c>
      <c r="D370" s="3">
        <v>766.8</v>
      </c>
      <c r="E370" s="3">
        <v>20.359000000000002</v>
      </c>
      <c r="F370" s="3">
        <v>20.254999999999999</v>
      </c>
      <c r="G370" s="3">
        <v>37.79</v>
      </c>
      <c r="H370" s="3">
        <v>37.924999999999997</v>
      </c>
      <c r="I370" s="9">
        <v>781341</v>
      </c>
      <c r="K370" s="4">
        <v>74.391099999999994</v>
      </c>
      <c r="M370" s="11">
        <f t="shared" si="35"/>
        <v>88.767894736842095</v>
      </c>
      <c r="O370" s="12">
        <f t="shared" si="36"/>
        <v>10.368333666666668</v>
      </c>
      <c r="P370" s="12">
        <f t="shared" si="37"/>
        <v>74.021778947368418</v>
      </c>
      <c r="Q370" s="12">
        <f t="shared" si="38"/>
        <v>78.049436929824552</v>
      </c>
      <c r="S370" s="16">
        <f t="shared" si="39"/>
        <v>6.6679443614683773</v>
      </c>
      <c r="T370" s="16">
        <f t="shared" si="40"/>
        <v>1423859.8494517519</v>
      </c>
      <c r="U370" s="16">
        <f t="shared" si="41"/>
        <v>55.043797046327484</v>
      </c>
    </row>
    <row r="371" spans="1:21">
      <c r="A371" s="1">
        <v>222225</v>
      </c>
      <c r="B371" s="1" t="s">
        <v>375</v>
      </c>
      <c r="C371" s="1">
        <v>102224</v>
      </c>
      <c r="D371" s="3">
        <v>766.745</v>
      </c>
      <c r="E371" s="3">
        <v>20.475000000000001</v>
      </c>
      <c r="F371" s="3">
        <v>20.361999999999998</v>
      </c>
      <c r="G371" s="3">
        <v>37.667000000000002</v>
      </c>
      <c r="H371" s="3">
        <v>37.817</v>
      </c>
      <c r="I371" s="9">
        <v>782253</v>
      </c>
      <c r="K371" s="4">
        <v>73.902900000000002</v>
      </c>
      <c r="M371" s="11">
        <f t="shared" si="35"/>
        <v>88.287894736842134</v>
      </c>
      <c r="O371" s="12">
        <f t="shared" si="36"/>
        <v>10.388833666666669</v>
      </c>
      <c r="P371" s="12">
        <f t="shared" si="37"/>
        <v>74.108178947368415</v>
      </c>
      <c r="Q371" s="12">
        <f t="shared" si="38"/>
        <v>77.514936929824572</v>
      </c>
      <c r="S371" s="16">
        <f t="shared" si="39"/>
        <v>6.6913928146366919</v>
      </c>
      <c r="T371" s="16">
        <f t="shared" si="40"/>
        <v>1428533.3548347347</v>
      </c>
      <c r="U371" s="16">
        <f t="shared" si="41"/>
        <v>53.583326614145392</v>
      </c>
    </row>
    <row r="372" spans="1:21">
      <c r="A372" s="1">
        <v>222226</v>
      </c>
      <c r="B372" s="1" t="s">
        <v>376</v>
      </c>
      <c r="C372" s="1">
        <v>102227</v>
      </c>
      <c r="D372" s="3">
        <v>766.76199999999994</v>
      </c>
      <c r="E372" s="3">
        <v>20.561</v>
      </c>
      <c r="F372" s="3">
        <v>20.457999999999998</v>
      </c>
      <c r="G372" s="3">
        <v>37.570999999999998</v>
      </c>
      <c r="H372" s="3">
        <v>37.646999999999998</v>
      </c>
      <c r="I372" s="9">
        <v>783168</v>
      </c>
      <c r="K372" s="4">
        <v>73.546000000000006</v>
      </c>
      <c r="M372" s="11">
        <f t="shared" si="35"/>
        <v>87.806315789473672</v>
      </c>
      <c r="O372" s="12">
        <f t="shared" si="36"/>
        <v>10.404833666666669</v>
      </c>
      <c r="P372" s="12">
        <f t="shared" si="37"/>
        <v>74.194863157894744</v>
      </c>
      <c r="Q372" s="12">
        <f t="shared" si="38"/>
        <v>77.001515877192901</v>
      </c>
      <c r="S372" s="16">
        <f t="shared" si="39"/>
        <v>6.7078986486726171</v>
      </c>
      <c r="T372" s="16">
        <f t="shared" si="40"/>
        <v>1432330.4910666726</v>
      </c>
      <c r="U372" s="16">
        <f t="shared" si="41"/>
        <v>52.396721541664817</v>
      </c>
    </row>
    <row r="373" spans="1:21">
      <c r="A373" s="1">
        <v>222227</v>
      </c>
      <c r="B373" s="1" t="s">
        <v>377</v>
      </c>
      <c r="C373" s="1">
        <v>102228</v>
      </c>
      <c r="D373" s="3">
        <v>766.77099999999996</v>
      </c>
      <c r="E373" s="3">
        <v>20.661000000000001</v>
      </c>
      <c r="F373" s="3">
        <v>20.548999999999999</v>
      </c>
      <c r="G373" s="3">
        <v>37.505000000000003</v>
      </c>
      <c r="H373" s="3">
        <v>37.621000000000002</v>
      </c>
      <c r="I373" s="9">
        <v>782710</v>
      </c>
      <c r="K373" s="4">
        <v>72.882099999999994</v>
      </c>
      <c r="M373" s="11">
        <f t="shared" si="35"/>
        <v>88.047368421052624</v>
      </c>
      <c r="O373" s="12">
        <f t="shared" si="36"/>
        <v>10.415833666666668</v>
      </c>
      <c r="P373" s="12">
        <f t="shared" si="37"/>
        <v>74.151473684210529</v>
      </c>
      <c r="Q373" s="12">
        <f t="shared" si="38"/>
        <v>77.163463245613997</v>
      </c>
      <c r="S373" s="16">
        <f t="shared" si="39"/>
        <v>6.7352529152930698</v>
      </c>
      <c r="T373" s="16">
        <f t="shared" si="40"/>
        <v>1435021.3690297303</v>
      </c>
      <c r="U373" s="16">
        <f t="shared" si="41"/>
        <v>51.555822178209269</v>
      </c>
    </row>
    <row r="374" spans="1:21">
      <c r="A374" s="1">
        <v>222228</v>
      </c>
      <c r="B374" s="1" t="s">
        <v>378</v>
      </c>
      <c r="C374" s="1">
        <v>102235</v>
      </c>
      <c r="D374" s="3">
        <v>766.827</v>
      </c>
      <c r="E374" s="3">
        <v>20.765000000000001</v>
      </c>
      <c r="F374" s="3">
        <v>20.657</v>
      </c>
      <c r="G374" s="3">
        <v>37.381999999999998</v>
      </c>
      <c r="H374" s="3">
        <v>37.497999999999998</v>
      </c>
      <c r="I374" s="9">
        <v>780431</v>
      </c>
      <c r="K374" s="4">
        <v>73.275899999999993</v>
      </c>
      <c r="M374" s="11">
        <f t="shared" si="35"/>
        <v>89.24684210526317</v>
      </c>
      <c r="O374" s="12">
        <f t="shared" si="36"/>
        <v>10.436333666666668</v>
      </c>
      <c r="P374" s="12">
        <f t="shared" si="37"/>
        <v>73.935568421052636</v>
      </c>
      <c r="Q374" s="12">
        <f t="shared" si="38"/>
        <v>78.14048956140347</v>
      </c>
      <c r="S374" s="16">
        <f t="shared" si="39"/>
        <v>6.7539433844511336</v>
      </c>
      <c r="T374" s="16">
        <f t="shared" si="40"/>
        <v>1433251.9549414082</v>
      </c>
      <c r="U374" s="16">
        <f t="shared" si="41"/>
        <v>52.10876408080992</v>
      </c>
    </row>
    <row r="375" spans="1:21">
      <c r="A375" s="1">
        <v>222229</v>
      </c>
      <c r="B375" s="1" t="s">
        <v>379</v>
      </c>
      <c r="C375" s="1">
        <v>102232</v>
      </c>
      <c r="D375" s="3">
        <v>766.8</v>
      </c>
      <c r="E375" s="3">
        <v>20.844999999999999</v>
      </c>
      <c r="F375" s="3">
        <v>20.748000000000001</v>
      </c>
      <c r="G375" s="3">
        <v>37.226999999999997</v>
      </c>
      <c r="H375" s="3">
        <v>37.360999999999997</v>
      </c>
      <c r="I375" s="9">
        <v>782253</v>
      </c>
      <c r="K375" s="4">
        <v>71.835599999999999</v>
      </c>
      <c r="M375" s="11">
        <f t="shared" si="35"/>
        <v>88.287894736842134</v>
      </c>
      <c r="O375" s="12">
        <f t="shared" si="36"/>
        <v>10.462167000000003</v>
      </c>
      <c r="P375" s="12">
        <f t="shared" si="37"/>
        <v>74.108178947368415</v>
      </c>
      <c r="Q375" s="12">
        <f t="shared" si="38"/>
        <v>77.148270263157883</v>
      </c>
      <c r="S375" s="16">
        <f t="shared" si="39"/>
        <v>6.7573226468590732</v>
      </c>
      <c r="T375" s="16">
        <f t="shared" si="40"/>
        <v>1437035.0197876554</v>
      </c>
      <c r="U375" s="16">
        <f t="shared" si="41"/>
        <v>50.926556316357676</v>
      </c>
    </row>
    <row r="376" spans="1:21">
      <c r="A376" s="1">
        <v>222230</v>
      </c>
      <c r="B376" s="1" t="s">
        <v>380</v>
      </c>
      <c r="C376" s="1">
        <v>102230</v>
      </c>
      <c r="D376" s="3">
        <v>766.78800000000001</v>
      </c>
      <c r="E376" s="3">
        <v>20.933</v>
      </c>
      <c r="F376" s="3">
        <v>20.835999999999999</v>
      </c>
      <c r="G376" s="3">
        <v>37.195</v>
      </c>
      <c r="H376" s="3">
        <v>37.317</v>
      </c>
      <c r="I376" s="9">
        <v>779977</v>
      </c>
      <c r="K376" s="4">
        <v>71.543300000000002</v>
      </c>
      <c r="M376" s="11">
        <f t="shared" si="35"/>
        <v>89.485789473684179</v>
      </c>
      <c r="O376" s="12">
        <f t="shared" si="36"/>
        <v>10.467500333333335</v>
      </c>
      <c r="P376" s="12">
        <f t="shared" si="37"/>
        <v>73.892557894736839</v>
      </c>
      <c r="Q376" s="12">
        <f t="shared" si="38"/>
        <v>78.199708859649135</v>
      </c>
      <c r="S376" s="16">
        <f t="shared" si="39"/>
        <v>6.7861527170875195</v>
      </c>
      <c r="T376" s="16">
        <f t="shared" si="40"/>
        <v>1436576.5648873243</v>
      </c>
      <c r="U376" s="16">
        <f t="shared" si="41"/>
        <v>51.069823472711164</v>
      </c>
    </row>
    <row r="377" spans="1:21">
      <c r="A377" s="1">
        <v>222231</v>
      </c>
      <c r="B377" s="1" t="s">
        <v>381</v>
      </c>
      <c r="C377" s="1">
        <v>102235</v>
      </c>
      <c r="D377" s="3">
        <v>766.827</v>
      </c>
      <c r="E377" s="3">
        <v>21.027000000000001</v>
      </c>
      <c r="F377" s="3">
        <v>20.925999999999998</v>
      </c>
      <c r="G377" s="3">
        <v>37.052999999999997</v>
      </c>
      <c r="H377" s="3">
        <v>37.17</v>
      </c>
      <c r="I377" s="9">
        <v>780886</v>
      </c>
      <c r="K377" s="4">
        <v>70.470500000000001</v>
      </c>
      <c r="M377" s="11">
        <f t="shared" si="35"/>
        <v>89.007368421052604</v>
      </c>
      <c r="O377" s="12">
        <f t="shared" si="36"/>
        <v>10.491167000000001</v>
      </c>
      <c r="P377" s="12">
        <f t="shared" si="37"/>
        <v>73.978673684210534</v>
      </c>
      <c r="Q377" s="12">
        <f t="shared" si="38"/>
        <v>77.650796578947308</v>
      </c>
      <c r="S377" s="16">
        <f t="shared" si="39"/>
        <v>6.7972733628156004</v>
      </c>
      <c r="T377" s="16">
        <f t="shared" si="40"/>
        <v>1439690.984047001</v>
      </c>
      <c r="U377" s="16">
        <f t="shared" si="41"/>
        <v>50.096567485312221</v>
      </c>
    </row>
    <row r="378" spans="1:21">
      <c r="A378" s="1">
        <v>222232</v>
      </c>
      <c r="B378" s="1" t="s">
        <v>382</v>
      </c>
      <c r="C378" s="1">
        <v>102236</v>
      </c>
      <c r="D378" s="3">
        <v>766.83299999999997</v>
      </c>
      <c r="E378" s="3">
        <v>21.096</v>
      </c>
      <c r="F378" s="3">
        <v>21.006</v>
      </c>
      <c r="G378" s="3">
        <v>36.972000000000001</v>
      </c>
      <c r="H378" s="3">
        <v>37.106000000000002</v>
      </c>
      <c r="I378" s="9">
        <v>778617</v>
      </c>
      <c r="K378" s="4">
        <v>70.600800000000007</v>
      </c>
      <c r="M378" s="11">
        <f t="shared" si="35"/>
        <v>90.201578947368432</v>
      </c>
      <c r="O378" s="12">
        <f t="shared" si="36"/>
        <v>10.504667000000001</v>
      </c>
      <c r="P378" s="12">
        <f t="shared" si="37"/>
        <v>73.763715789473679</v>
      </c>
      <c r="Q378" s="12">
        <f t="shared" si="38"/>
        <v>78.658086052631617</v>
      </c>
      <c r="S378" s="16">
        <f t="shared" si="39"/>
        <v>6.8096464028738826</v>
      </c>
      <c r="T378" s="16">
        <f t="shared" si="40"/>
        <v>1437107.1455341636</v>
      </c>
      <c r="U378" s="16">
        <f t="shared" si="41"/>
        <v>50.904017020573917</v>
      </c>
    </row>
    <row r="379" spans="1:21">
      <c r="A379" s="1">
        <v>222233</v>
      </c>
      <c r="B379" s="1" t="s">
        <v>383</v>
      </c>
      <c r="C379" s="1">
        <v>102238</v>
      </c>
      <c r="D379" s="3">
        <v>766.84799999999996</v>
      </c>
      <c r="E379" s="3">
        <v>21.204999999999998</v>
      </c>
      <c r="F379" s="3">
        <v>21.11</v>
      </c>
      <c r="G379" s="3">
        <v>36.924999999999997</v>
      </c>
      <c r="H379" s="3">
        <v>37.036999999999999</v>
      </c>
      <c r="I379" s="9">
        <v>775912</v>
      </c>
      <c r="K379" s="4">
        <v>69.837199999999996</v>
      </c>
      <c r="M379" s="11">
        <f t="shared" si="35"/>
        <v>91.625263157894722</v>
      </c>
      <c r="O379" s="12">
        <f t="shared" si="36"/>
        <v>10.512500333333335</v>
      </c>
      <c r="P379" s="12">
        <f t="shared" si="37"/>
        <v>73.507452631578957</v>
      </c>
      <c r="Q379" s="12">
        <f t="shared" si="38"/>
        <v>79.900235175438539</v>
      </c>
      <c r="S379" s="16">
        <f t="shared" si="39"/>
        <v>6.8441467817282629</v>
      </c>
      <c r="T379" s="16">
        <f t="shared" si="40"/>
        <v>1436568.1543870082</v>
      </c>
      <c r="U379" s="16">
        <f t="shared" si="41"/>
        <v>51.072451754059955</v>
      </c>
    </row>
    <row r="380" spans="1:21">
      <c r="A380" s="1">
        <v>222234</v>
      </c>
      <c r="B380" s="1" t="s">
        <v>384</v>
      </c>
      <c r="C380" s="1">
        <v>102238</v>
      </c>
      <c r="D380" s="3">
        <v>766.846</v>
      </c>
      <c r="E380" s="3">
        <v>21.292999999999999</v>
      </c>
      <c r="F380" s="3">
        <v>21.196000000000002</v>
      </c>
      <c r="G380" s="3">
        <v>36.835000000000001</v>
      </c>
      <c r="H380" s="3">
        <v>36.933</v>
      </c>
      <c r="I380" s="9">
        <v>775014</v>
      </c>
      <c r="K380" s="4">
        <v>69.856800000000007</v>
      </c>
      <c r="M380" s="11">
        <f t="shared" si="35"/>
        <v>92.097894736842079</v>
      </c>
      <c r="O380" s="12">
        <f t="shared" si="36"/>
        <v>10.527500333333334</v>
      </c>
      <c r="P380" s="12">
        <f t="shared" si="37"/>
        <v>73.422378947368429</v>
      </c>
      <c r="Q380" s="12">
        <f t="shared" si="38"/>
        <v>80.250603596491175</v>
      </c>
      <c r="S380" s="16">
        <f t="shared" si="39"/>
        <v>6.8623948037446487</v>
      </c>
      <c r="T380" s="16">
        <f t="shared" si="40"/>
        <v>1437264.0585870256</v>
      </c>
      <c r="U380" s="16">
        <f t="shared" si="41"/>
        <v>50.854981691554485</v>
      </c>
    </row>
    <row r="381" spans="1:21">
      <c r="A381" s="1">
        <v>222235</v>
      </c>
      <c r="B381" s="1" t="s">
        <v>385</v>
      </c>
      <c r="C381" s="1">
        <v>102239</v>
      </c>
      <c r="D381" s="3">
        <v>766.85500000000002</v>
      </c>
      <c r="E381" s="3">
        <v>21.372</v>
      </c>
      <c r="F381" s="3">
        <v>21.282</v>
      </c>
      <c r="G381" s="3">
        <v>36.75</v>
      </c>
      <c r="H381" s="3">
        <v>36.884999999999998</v>
      </c>
      <c r="I381" s="9">
        <v>774567</v>
      </c>
      <c r="K381" s="4">
        <v>69.395499999999998</v>
      </c>
      <c r="M381" s="11">
        <f t="shared" si="35"/>
        <v>92.333157894736814</v>
      </c>
      <c r="O381" s="12">
        <f t="shared" si="36"/>
        <v>10.541667000000002</v>
      </c>
      <c r="P381" s="12">
        <f t="shared" si="37"/>
        <v>73.380031578947367</v>
      </c>
      <c r="Q381" s="12">
        <f t="shared" si="38"/>
        <v>80.391507105263145</v>
      </c>
      <c r="S381" s="16">
        <f t="shared" si="39"/>
        <v>6.877975602355316</v>
      </c>
      <c r="T381" s="16">
        <f t="shared" si="40"/>
        <v>1438450.7822191089</v>
      </c>
      <c r="U381" s="16">
        <f t="shared" si="41"/>
        <v>50.484130556528442</v>
      </c>
    </row>
    <row r="382" spans="1:21">
      <c r="A382" s="1">
        <v>222236</v>
      </c>
      <c r="B382" s="1" t="s">
        <v>386</v>
      </c>
      <c r="C382" s="1">
        <v>102239</v>
      </c>
      <c r="D382" s="3">
        <v>766.85900000000004</v>
      </c>
      <c r="E382" s="3">
        <v>21.492999999999999</v>
      </c>
      <c r="F382" s="3">
        <v>21.38</v>
      </c>
      <c r="G382" s="3">
        <v>36.668999999999997</v>
      </c>
      <c r="H382" s="3">
        <v>36.829000000000001</v>
      </c>
      <c r="I382" s="9">
        <v>773226</v>
      </c>
      <c r="K382" s="4">
        <v>69.467500000000001</v>
      </c>
      <c r="M382" s="11">
        <f t="shared" si="35"/>
        <v>93.038947368421077</v>
      </c>
      <c r="O382" s="12">
        <f t="shared" si="36"/>
        <v>10.555167000000001</v>
      </c>
      <c r="P382" s="12">
        <f t="shared" si="37"/>
        <v>73.25298947368421</v>
      </c>
      <c r="Q382" s="12">
        <f t="shared" si="38"/>
        <v>80.959217631578966</v>
      </c>
      <c r="S382" s="16">
        <f t="shared" si="39"/>
        <v>6.9110700297980694</v>
      </c>
      <c r="T382" s="16">
        <f t="shared" si="40"/>
        <v>1440243.7886839125</v>
      </c>
      <c r="U382" s="16">
        <f t="shared" si="41"/>
        <v>49.923816036277344</v>
      </c>
    </row>
    <row r="383" spans="1:21">
      <c r="A383" s="1">
        <v>222237</v>
      </c>
      <c r="B383" s="1" t="s">
        <v>387</v>
      </c>
      <c r="C383" s="1">
        <v>102235</v>
      </c>
      <c r="D383" s="3">
        <v>766.82799999999997</v>
      </c>
      <c r="E383" s="3">
        <v>21.579000000000001</v>
      </c>
      <c r="F383" s="3">
        <v>21.483000000000001</v>
      </c>
      <c r="G383" s="3">
        <v>36.479999999999997</v>
      </c>
      <c r="H383" s="3">
        <v>36.631</v>
      </c>
      <c r="I383" s="9">
        <v>770558</v>
      </c>
      <c r="K383" s="4">
        <v>69.856099999999998</v>
      </c>
      <c r="M383" s="11">
        <f t="shared" si="35"/>
        <v>94.443157894736828</v>
      </c>
      <c r="O383" s="12">
        <f t="shared" si="36"/>
        <v>10.586667000000002</v>
      </c>
      <c r="P383" s="12">
        <f t="shared" si="37"/>
        <v>73.000231578947378</v>
      </c>
      <c r="Q383" s="12">
        <f t="shared" si="38"/>
        <v>82.06550710526308</v>
      </c>
      <c r="S383" s="16">
        <f t="shared" si="39"/>
        <v>6.9097456956589189</v>
      </c>
      <c r="T383" s="16">
        <f t="shared" si="40"/>
        <v>1435103.1976280061</v>
      </c>
      <c r="U383" s="16">
        <f t="shared" si="41"/>
        <v>51.530250741248096</v>
      </c>
    </row>
    <row r="384" spans="1:21">
      <c r="A384" s="1">
        <v>222238</v>
      </c>
      <c r="B384" s="1" t="s">
        <v>388</v>
      </c>
      <c r="C384" s="1">
        <v>102237</v>
      </c>
      <c r="D384" s="3">
        <v>766.83699999999999</v>
      </c>
      <c r="E384" s="3">
        <v>21.7</v>
      </c>
      <c r="F384" s="3">
        <v>21.585000000000001</v>
      </c>
      <c r="G384" s="3">
        <v>36.427999999999997</v>
      </c>
      <c r="H384" s="3">
        <v>36.595999999999997</v>
      </c>
      <c r="I384" s="9">
        <v>767908</v>
      </c>
      <c r="K384" s="4">
        <v>69.883799999999994</v>
      </c>
      <c r="M384" s="11">
        <f t="shared" si="35"/>
        <v>95.837894736842145</v>
      </c>
      <c r="O384" s="12">
        <f t="shared" si="36"/>
        <v>10.595333666666667</v>
      </c>
      <c r="P384" s="12">
        <f t="shared" si="37"/>
        <v>72.749178947368421</v>
      </c>
      <c r="Q384" s="12">
        <f t="shared" si="38"/>
        <v>83.277436929824589</v>
      </c>
      <c r="S384" s="16">
        <f t="shared" si="39"/>
        <v>6.9483326055300481</v>
      </c>
      <c r="T384" s="16">
        <f t="shared" si="40"/>
        <v>1435143.1349125428</v>
      </c>
      <c r="U384" s="16">
        <f t="shared" si="41"/>
        <v>51.517770339830406</v>
      </c>
    </row>
    <row r="385" spans="1:21">
      <c r="A385" s="1">
        <v>222239</v>
      </c>
      <c r="B385" s="1" t="s">
        <v>389</v>
      </c>
      <c r="C385" s="1">
        <v>102236</v>
      </c>
      <c r="D385" s="3">
        <v>766.83100000000002</v>
      </c>
      <c r="E385" s="3">
        <v>21.789000000000001</v>
      </c>
      <c r="F385" s="3">
        <v>21.692</v>
      </c>
      <c r="G385" s="3">
        <v>36.308999999999997</v>
      </c>
      <c r="H385" s="3">
        <v>36.442999999999998</v>
      </c>
      <c r="I385" s="9">
        <v>767029</v>
      </c>
      <c r="K385" s="4">
        <v>69.820999999999998</v>
      </c>
      <c r="M385" s="11">
        <f t="shared" si="35"/>
        <v>96.300526315789455</v>
      </c>
      <c r="O385" s="12">
        <f t="shared" si="36"/>
        <v>10.615167000000001</v>
      </c>
      <c r="P385" s="12">
        <f t="shared" si="37"/>
        <v>72.665905263157896</v>
      </c>
      <c r="Q385" s="12">
        <f t="shared" si="38"/>
        <v>83.594638684210523</v>
      </c>
      <c r="S385" s="16">
        <f t="shared" si="39"/>
        <v>6.961331614140744</v>
      </c>
      <c r="T385" s="16">
        <f t="shared" si="40"/>
        <v>1435178.4208805296</v>
      </c>
      <c r="U385" s="16">
        <f t="shared" si="41"/>
        <v>51.506743474834536</v>
      </c>
    </row>
    <row r="386" spans="1:21">
      <c r="A386" s="1">
        <v>222240</v>
      </c>
      <c r="B386" s="1" t="s">
        <v>390</v>
      </c>
      <c r="C386" s="1">
        <v>102236</v>
      </c>
      <c r="D386" s="3">
        <v>766.83100000000002</v>
      </c>
      <c r="E386" s="3">
        <v>21.861000000000001</v>
      </c>
      <c r="F386" s="3">
        <v>21.766999999999999</v>
      </c>
      <c r="G386" s="3">
        <v>36.195</v>
      </c>
      <c r="H386" s="3">
        <v>36.314999999999998</v>
      </c>
      <c r="I386" s="9">
        <v>770115</v>
      </c>
      <c r="K386" s="4">
        <v>68.802499999999995</v>
      </c>
      <c r="M386" s="11">
        <f t="shared" si="35"/>
        <v>94.676315789473676</v>
      </c>
      <c r="O386" s="12">
        <f t="shared" si="36"/>
        <v>10.634167000000001</v>
      </c>
      <c r="P386" s="12">
        <f t="shared" si="37"/>
        <v>72.958263157894748</v>
      </c>
      <c r="Q386" s="12">
        <f t="shared" si="38"/>
        <v>82.037849210526232</v>
      </c>
      <c r="S386" s="16">
        <f t="shared" si="39"/>
        <v>6.968379020504444</v>
      </c>
      <c r="T386" s="16">
        <f t="shared" si="40"/>
        <v>1441866.8350638659</v>
      </c>
      <c r="U386" s="16">
        <f t="shared" si="41"/>
        <v>49.416614042541937</v>
      </c>
    </row>
    <row r="387" spans="1:21">
      <c r="A387" s="1">
        <v>222241</v>
      </c>
      <c r="B387" s="1" t="s">
        <v>391</v>
      </c>
      <c r="C387" s="1">
        <v>102241</v>
      </c>
      <c r="D387" s="3">
        <v>766.87199999999996</v>
      </c>
      <c r="E387" s="3">
        <v>21.952999999999999</v>
      </c>
      <c r="F387" s="3">
        <v>21.849</v>
      </c>
      <c r="G387" s="3">
        <v>36.162999999999997</v>
      </c>
      <c r="H387" s="3">
        <v>36.277000000000001</v>
      </c>
      <c r="I387" s="9">
        <v>763533</v>
      </c>
      <c r="K387" s="4">
        <v>68.143799999999999</v>
      </c>
      <c r="M387" s="11">
        <f t="shared" si="35"/>
        <v>98.14052631578943</v>
      </c>
      <c r="O387" s="12">
        <f t="shared" si="36"/>
        <v>10.639500333333334</v>
      </c>
      <c r="P387" s="12">
        <f t="shared" si="37"/>
        <v>72.3347052631579</v>
      </c>
      <c r="Q387" s="12">
        <f t="shared" si="38"/>
        <v>85.128972017543845</v>
      </c>
      <c r="S387" s="16">
        <f t="shared" si="39"/>
        <v>6.9992699403323151</v>
      </c>
      <c r="T387" s="16">
        <f t="shared" si="40"/>
        <v>1433523.4451344758</v>
      </c>
      <c r="U387" s="16">
        <f t="shared" si="41"/>
        <v>52.023923395476288</v>
      </c>
    </row>
    <row r="388" spans="1:21">
      <c r="A388" s="1">
        <v>222242</v>
      </c>
      <c r="B388" s="1" t="s">
        <v>392</v>
      </c>
      <c r="C388" s="1">
        <v>102238</v>
      </c>
      <c r="D388" s="3">
        <v>766.846</v>
      </c>
      <c r="E388" s="3">
        <v>22.03</v>
      </c>
      <c r="F388" s="3">
        <v>21.943000000000001</v>
      </c>
      <c r="G388" s="3">
        <v>36.055</v>
      </c>
      <c r="H388" s="3">
        <v>36.195999999999998</v>
      </c>
      <c r="I388" s="9">
        <v>765714</v>
      </c>
      <c r="K388" s="4">
        <v>66.448800000000006</v>
      </c>
      <c r="M388" s="11">
        <f t="shared" si="35"/>
        <v>96.992631578947396</v>
      </c>
      <c r="O388" s="12">
        <f t="shared" si="36"/>
        <v>10.657500333333335</v>
      </c>
      <c r="P388" s="12">
        <f t="shared" si="37"/>
        <v>72.541326315789476</v>
      </c>
      <c r="Q388" s="12">
        <f t="shared" si="38"/>
        <v>84.005866754385963</v>
      </c>
      <c r="S388" s="16">
        <f t="shared" si="39"/>
        <v>7.0094154185866078</v>
      </c>
      <c r="T388" s="16">
        <f t="shared" si="40"/>
        <v>1438931.5234478719</v>
      </c>
      <c r="U388" s="16">
        <f t="shared" si="41"/>
        <v>50.333898922540016</v>
      </c>
    </row>
    <row r="389" spans="1:21">
      <c r="A389" s="1">
        <v>222243</v>
      </c>
      <c r="B389" s="1" t="s">
        <v>393</v>
      </c>
      <c r="C389" s="1">
        <v>102245</v>
      </c>
      <c r="D389" s="3">
        <v>766.89800000000002</v>
      </c>
      <c r="E389" s="3">
        <v>22.123000000000001</v>
      </c>
      <c r="F389" s="3">
        <v>22.029</v>
      </c>
      <c r="G389" s="3">
        <v>35.96</v>
      </c>
      <c r="H389" s="3">
        <v>36.085000000000001</v>
      </c>
      <c r="I389" s="9">
        <v>769673</v>
      </c>
      <c r="K389" s="4">
        <v>66.562799999999996</v>
      </c>
      <c r="M389" s="11">
        <f t="shared" si="35"/>
        <v>94.908947368421025</v>
      </c>
      <c r="O389" s="12">
        <f t="shared" si="36"/>
        <v>10.673333666666668</v>
      </c>
      <c r="P389" s="12">
        <f t="shared" si="37"/>
        <v>72.916389473684205</v>
      </c>
      <c r="Q389" s="12">
        <f t="shared" si="38"/>
        <v>82.051384298245651</v>
      </c>
      <c r="S389" s="16">
        <f t="shared" si="39"/>
        <v>7.0285069237600473</v>
      </c>
      <c r="T389" s="16">
        <f t="shared" si="40"/>
        <v>1448858.628170761</v>
      </c>
      <c r="U389" s="16">
        <f t="shared" si="41"/>
        <v>47.231678696637175</v>
      </c>
    </row>
    <row r="390" spans="1:21">
      <c r="A390" s="1">
        <v>222244</v>
      </c>
      <c r="B390" s="1" t="s">
        <v>394</v>
      </c>
      <c r="C390" s="1">
        <v>102250</v>
      </c>
      <c r="D390" s="3">
        <v>766.94100000000003</v>
      </c>
      <c r="E390" s="3">
        <v>22.207999999999998</v>
      </c>
      <c r="F390" s="3">
        <v>22.117000000000001</v>
      </c>
      <c r="G390" s="3">
        <v>35.911000000000001</v>
      </c>
      <c r="H390" s="3">
        <v>36.021999999999998</v>
      </c>
      <c r="I390" s="9">
        <v>765277</v>
      </c>
      <c r="K390" s="4">
        <v>66.783100000000005</v>
      </c>
      <c r="M390" s="11">
        <f t="shared" ref="M390:M422" si="42">((I390 - $I$1) / ($I$2 - $I$1) * ($M$2 - $M$1) + $M$1)*$M$3</f>
        <v>97.222631578947414</v>
      </c>
      <c r="O390" s="12">
        <f t="shared" ref="O390:O422" si="43">((1.6666667 * $O$3) - ($O$3 / (100 - 40) * G390)) * 100</f>
        <v>10.681500333333336</v>
      </c>
      <c r="P390" s="12">
        <f t="shared" ref="P390:P422" si="44">((1-$O$3) / ($P$2 - $P$3) * I390 - ($P$3 * ((1-$O$3) / ($P$2 - $P$3)))) * 100</f>
        <v>72.49992631578948</v>
      </c>
      <c r="Q390" s="12">
        <f t="shared" ref="Q390:Q422" si="45">(100 - (O390 + P390)) * 5</f>
        <v>84.092866754385938</v>
      </c>
      <c r="S390" s="16">
        <f t="shared" ref="S390:S422" si="46" xml:space="preserve"> 6.112 * EXP((17.67 * E390)/(E390 + 243.5)) * G390 * 2.1674 / (273.15 + E390)</f>
        <v>7.0533646363696789</v>
      </c>
      <c r="T390" s="16">
        <f t="shared" ref="T390:T422" si="47" xml:space="preserve"> I390 * EXP($T$3 * S390)</f>
        <v>1443809.9209017849</v>
      </c>
      <c r="U390" s="16">
        <f t="shared" ref="U390:U422" si="48">(T390 - $T$1) / ($T$2 - $T$1) * ($U$2 - $U$1) + $U$1</f>
        <v>48.809399718192196</v>
      </c>
    </row>
    <row r="391" spans="1:21">
      <c r="A391" s="1">
        <v>222245</v>
      </c>
      <c r="B391" s="1" t="s">
        <v>395</v>
      </c>
      <c r="C391" s="1">
        <v>102256</v>
      </c>
      <c r="D391" s="3">
        <v>766.98199999999997</v>
      </c>
      <c r="E391" s="3">
        <v>22.295999999999999</v>
      </c>
      <c r="F391" s="3">
        <v>22.196000000000002</v>
      </c>
      <c r="G391" s="3">
        <v>35.722999999999999</v>
      </c>
      <c r="H391" s="3">
        <v>35.850999999999999</v>
      </c>
      <c r="I391" s="9">
        <v>769673</v>
      </c>
      <c r="K391" s="4">
        <v>64.356800000000007</v>
      </c>
      <c r="M391" s="11">
        <f t="shared" si="42"/>
        <v>94.908947368421025</v>
      </c>
      <c r="O391" s="12">
        <f t="shared" si="43"/>
        <v>10.712833666666668</v>
      </c>
      <c r="P391" s="12">
        <f t="shared" si="44"/>
        <v>72.916389473684205</v>
      </c>
      <c r="Q391" s="12">
        <f t="shared" si="45"/>
        <v>81.853884298245632</v>
      </c>
      <c r="S391" s="16">
        <f t="shared" si="46"/>
        <v>7.0520558156744384</v>
      </c>
      <c r="T391" s="16">
        <f t="shared" si="47"/>
        <v>1451932.5958751664</v>
      </c>
      <c r="U391" s="16">
        <f t="shared" si="48"/>
        <v>46.271063789010498</v>
      </c>
    </row>
    <row r="392" spans="1:21">
      <c r="A392" s="1">
        <v>222246</v>
      </c>
      <c r="B392" s="1" t="s">
        <v>396</v>
      </c>
      <c r="C392" s="1">
        <v>102258</v>
      </c>
      <c r="D392" s="3">
        <v>766.99699999999996</v>
      </c>
      <c r="E392" s="3">
        <v>22.363</v>
      </c>
      <c r="F392" s="3">
        <v>22.27</v>
      </c>
      <c r="G392" s="3">
        <v>35.683</v>
      </c>
      <c r="H392" s="3">
        <v>35.820999999999998</v>
      </c>
      <c r="I392" s="9">
        <v>761796</v>
      </c>
      <c r="K392" s="4">
        <v>64.648700000000005</v>
      </c>
      <c r="M392" s="11">
        <f t="shared" si="42"/>
        <v>99.054736842105228</v>
      </c>
      <c r="O392" s="12">
        <f t="shared" si="43"/>
        <v>10.719500333333334</v>
      </c>
      <c r="P392" s="12">
        <f t="shared" si="44"/>
        <v>72.170147368421055</v>
      </c>
      <c r="Q392" s="12">
        <f t="shared" si="45"/>
        <v>85.551761491228078</v>
      </c>
      <c r="S392" s="16">
        <f t="shared" si="46"/>
        <v>7.0713509757089863</v>
      </c>
      <c r="T392" s="16">
        <f t="shared" si="47"/>
        <v>1439570.94184876</v>
      </c>
      <c r="U392" s="16">
        <f t="shared" si="48"/>
        <v>50.134080672262485</v>
      </c>
    </row>
    <row r="393" spans="1:21">
      <c r="A393" s="1">
        <v>222247</v>
      </c>
      <c r="B393" s="1" t="s">
        <v>397</v>
      </c>
      <c r="C393" s="1">
        <v>102270</v>
      </c>
      <c r="D393" s="3">
        <v>767.08600000000001</v>
      </c>
      <c r="E393" s="3">
        <v>22.422000000000001</v>
      </c>
      <c r="F393" s="3">
        <v>22.344000000000001</v>
      </c>
      <c r="G393" s="3">
        <v>35.625</v>
      </c>
      <c r="H393" s="3">
        <v>35.771000000000001</v>
      </c>
      <c r="I393" s="9">
        <v>765277</v>
      </c>
      <c r="K393" s="4">
        <v>63.888800000000003</v>
      </c>
      <c r="M393" s="11">
        <f t="shared" si="42"/>
        <v>97.222631578947414</v>
      </c>
      <c r="O393" s="12">
        <f t="shared" si="43"/>
        <v>10.729167</v>
      </c>
      <c r="P393" s="12">
        <f t="shared" si="44"/>
        <v>72.49992631578948</v>
      </c>
      <c r="Q393" s="12">
        <f t="shared" si="45"/>
        <v>83.854533421052579</v>
      </c>
      <c r="S393" s="16">
        <f t="shared" si="46"/>
        <v>7.0838378993719111</v>
      </c>
      <c r="T393" s="16">
        <f t="shared" si="47"/>
        <v>1447775.1398585576</v>
      </c>
      <c r="U393" s="16">
        <f t="shared" si="48"/>
        <v>47.570268794200729</v>
      </c>
    </row>
    <row r="394" spans="1:21">
      <c r="A394" s="1">
        <v>222248</v>
      </c>
      <c r="B394" s="1" t="s">
        <v>398</v>
      </c>
      <c r="C394" s="1">
        <v>102270</v>
      </c>
      <c r="D394" s="3">
        <v>767.08900000000006</v>
      </c>
      <c r="E394" s="3">
        <v>22.492000000000001</v>
      </c>
      <c r="F394" s="3">
        <v>22.4</v>
      </c>
      <c r="G394" s="3">
        <v>35.54</v>
      </c>
      <c r="H394" s="3">
        <v>35.697000000000003</v>
      </c>
      <c r="I394" s="9">
        <v>770115</v>
      </c>
      <c r="K394" s="4">
        <v>63.688099999999999</v>
      </c>
      <c r="M394" s="11">
        <f t="shared" si="42"/>
        <v>94.676315789473676</v>
      </c>
      <c r="O394" s="12">
        <f t="shared" si="43"/>
        <v>10.743333666666668</v>
      </c>
      <c r="P394" s="12">
        <f t="shared" si="44"/>
        <v>72.958263157894748</v>
      </c>
      <c r="Q394" s="12">
        <f t="shared" si="45"/>
        <v>81.492015877192898</v>
      </c>
      <c r="S394" s="16">
        <f t="shared" si="46"/>
        <v>7.0954112325278951</v>
      </c>
      <c r="T394" s="16">
        <f t="shared" si="47"/>
        <v>1458446.1472893585</v>
      </c>
      <c r="U394" s="16">
        <f t="shared" si="48"/>
        <v>44.235578972075473</v>
      </c>
    </row>
    <row r="395" spans="1:21">
      <c r="A395" s="1">
        <v>222249</v>
      </c>
      <c r="B395" s="1" t="s">
        <v>399</v>
      </c>
      <c r="C395" s="1">
        <v>102266</v>
      </c>
      <c r="D395" s="3">
        <v>767.05899999999997</v>
      </c>
      <c r="E395" s="3">
        <v>22.561</v>
      </c>
      <c r="F395" s="3">
        <v>22.477</v>
      </c>
      <c r="G395" s="3">
        <v>35.597999999999999</v>
      </c>
      <c r="H395" s="3">
        <v>35.680999999999997</v>
      </c>
      <c r="I395" s="9">
        <v>769673</v>
      </c>
      <c r="K395" s="4">
        <v>62.988</v>
      </c>
      <c r="M395" s="11">
        <f t="shared" si="42"/>
        <v>94.908947368421025</v>
      </c>
      <c r="O395" s="12">
        <f t="shared" si="43"/>
        <v>10.733667000000002</v>
      </c>
      <c r="P395" s="12">
        <f t="shared" si="44"/>
        <v>72.916389473684205</v>
      </c>
      <c r="Q395" s="12">
        <f t="shared" si="45"/>
        <v>81.749717631578989</v>
      </c>
      <c r="S395" s="16">
        <f t="shared" si="46"/>
        <v>7.1352020447773601</v>
      </c>
      <c r="T395" s="16">
        <f t="shared" si="47"/>
        <v>1462838.3947291125</v>
      </c>
      <c r="U395" s="16">
        <f t="shared" si="48"/>
        <v>42.863001647152316</v>
      </c>
    </row>
    <row r="396" spans="1:21">
      <c r="A396" s="1">
        <v>222250</v>
      </c>
      <c r="B396" s="1" t="s">
        <v>400</v>
      </c>
      <c r="C396" s="1">
        <v>102276</v>
      </c>
      <c r="D396" s="3">
        <v>767.13300000000004</v>
      </c>
      <c r="E396" s="3">
        <v>22.646000000000001</v>
      </c>
      <c r="F396" s="3">
        <v>22.558</v>
      </c>
      <c r="G396" s="3">
        <v>35.347000000000001</v>
      </c>
      <c r="H396" s="3">
        <v>35.506999999999998</v>
      </c>
      <c r="I396" s="9">
        <v>771889</v>
      </c>
      <c r="K396" s="4">
        <v>61.976900000000001</v>
      </c>
      <c r="M396" s="11">
        <f t="shared" si="42"/>
        <v>93.742631578947339</v>
      </c>
      <c r="O396" s="12">
        <f t="shared" si="43"/>
        <v>10.775500333333335</v>
      </c>
      <c r="P396" s="12">
        <f t="shared" si="44"/>
        <v>73.12632631578947</v>
      </c>
      <c r="Q396" s="12">
        <f t="shared" si="45"/>
        <v>80.490866754385948</v>
      </c>
      <c r="S396" s="16">
        <f t="shared" si="46"/>
        <v>7.1195322661510954</v>
      </c>
      <c r="T396" s="16">
        <f t="shared" si="47"/>
        <v>1464982.6249189866</v>
      </c>
      <c r="U396" s="16">
        <f t="shared" si="48"/>
        <v>42.192929712816692</v>
      </c>
    </row>
    <row r="397" spans="1:21">
      <c r="A397" s="1">
        <v>222251</v>
      </c>
      <c r="B397" s="1" t="s">
        <v>401</v>
      </c>
      <c r="C397" s="1">
        <v>102275</v>
      </c>
      <c r="D397" s="3">
        <v>767.125</v>
      </c>
      <c r="E397" s="3">
        <v>22.728999999999999</v>
      </c>
      <c r="F397" s="3">
        <v>22.626999999999999</v>
      </c>
      <c r="G397" s="3">
        <v>35.573999999999998</v>
      </c>
      <c r="H397" s="3">
        <v>35.649000000000001</v>
      </c>
      <c r="I397" s="9">
        <v>767029</v>
      </c>
      <c r="K397" s="4">
        <v>61.555500000000002</v>
      </c>
      <c r="M397" s="11">
        <f t="shared" si="42"/>
        <v>96.300526315789455</v>
      </c>
      <c r="O397" s="12">
        <f t="shared" si="43"/>
        <v>10.737667</v>
      </c>
      <c r="P397" s="12">
        <f t="shared" si="44"/>
        <v>72.665905263157896</v>
      </c>
      <c r="Q397" s="12">
        <f t="shared" si="45"/>
        <v>82.982138684210511</v>
      </c>
      <c r="S397" s="16">
        <f t="shared" si="46"/>
        <v>7.1994387518679943</v>
      </c>
      <c r="T397" s="16">
        <f t="shared" si="47"/>
        <v>1466265.6860277283</v>
      </c>
      <c r="U397" s="16">
        <f t="shared" si="48"/>
        <v>41.79197311633493</v>
      </c>
    </row>
    <row r="398" spans="1:21">
      <c r="A398" s="1">
        <v>222252</v>
      </c>
      <c r="B398" s="1" t="s">
        <v>402</v>
      </c>
      <c r="C398" s="1">
        <v>102276</v>
      </c>
      <c r="D398" s="3">
        <v>767.13</v>
      </c>
      <c r="E398" s="3">
        <v>22.809000000000001</v>
      </c>
      <c r="F398" s="3">
        <v>22.663</v>
      </c>
      <c r="G398" s="3">
        <v>38.046999999999997</v>
      </c>
      <c r="H398" s="3">
        <v>36.433</v>
      </c>
      <c r="I398" s="9">
        <v>644207</v>
      </c>
      <c r="K398" s="4">
        <v>100.637</v>
      </c>
      <c r="M398" s="11">
        <f t="shared" si="42"/>
        <v>160.94368421052627</v>
      </c>
      <c r="O398" s="12">
        <f t="shared" si="43"/>
        <v>10.325500333333334</v>
      </c>
      <c r="P398" s="12">
        <f t="shared" si="44"/>
        <v>61.030136842105264</v>
      </c>
      <c r="Q398" s="12">
        <f t="shared" si="45"/>
        <v>143.22181412280699</v>
      </c>
      <c r="S398" s="16">
        <f t="shared" si="46"/>
        <v>7.7353047031816597</v>
      </c>
      <c r="T398" s="16">
        <f t="shared" si="47"/>
        <v>1292324.1284792686</v>
      </c>
      <c r="U398" s="16">
        <f t="shared" si="48"/>
        <v>96.148709850228556</v>
      </c>
    </row>
    <row r="399" spans="1:21">
      <c r="A399" s="1">
        <v>222253</v>
      </c>
      <c r="B399" s="1" t="s">
        <v>403</v>
      </c>
      <c r="C399" s="1">
        <v>102279</v>
      </c>
      <c r="D399" s="3">
        <v>767.15599999999995</v>
      </c>
      <c r="E399" s="3">
        <v>23.09</v>
      </c>
      <c r="F399" s="3">
        <v>22.931999999999999</v>
      </c>
      <c r="G399" s="3">
        <v>39.176000000000002</v>
      </c>
      <c r="H399" s="3">
        <v>39.610999999999997</v>
      </c>
      <c r="I399" s="9">
        <v>466432</v>
      </c>
      <c r="K399" s="4">
        <v>202.626</v>
      </c>
      <c r="M399" s="11">
        <f t="shared" si="42"/>
        <v>254.50947368421055</v>
      </c>
      <c r="O399" s="12">
        <f t="shared" si="43"/>
        <v>10.137333666666667</v>
      </c>
      <c r="P399" s="12">
        <f t="shared" si="44"/>
        <v>44.188294736842103</v>
      </c>
      <c r="Q399" s="12">
        <f t="shared" si="45"/>
        <v>228.37185798245613</v>
      </c>
      <c r="S399" s="16">
        <f t="shared" si="46"/>
        <v>8.0939579318350994</v>
      </c>
      <c r="T399" s="16">
        <f t="shared" si="47"/>
        <v>966390.94487629563</v>
      </c>
      <c r="U399" s="16">
        <f t="shared" si="48"/>
        <v>198.00282972615764</v>
      </c>
    </row>
    <row r="400" spans="1:21">
      <c r="A400" s="1">
        <v>222254</v>
      </c>
      <c r="B400" s="1" t="s">
        <v>404</v>
      </c>
      <c r="C400" s="1">
        <v>102282</v>
      </c>
      <c r="D400" s="3">
        <v>767.17499999999995</v>
      </c>
      <c r="E400" s="3">
        <v>23.033000000000001</v>
      </c>
      <c r="F400" s="3">
        <v>23.018000000000001</v>
      </c>
      <c r="G400" s="3">
        <v>36.222000000000001</v>
      </c>
      <c r="H400" s="3">
        <v>36.655999999999999</v>
      </c>
      <c r="I400" s="9">
        <v>529115</v>
      </c>
      <c r="K400" s="4">
        <v>170.084</v>
      </c>
      <c r="M400" s="11">
        <f t="shared" si="42"/>
        <v>221.5184210526316</v>
      </c>
      <c r="O400" s="12">
        <f t="shared" si="43"/>
        <v>10.629667000000001</v>
      </c>
      <c r="P400" s="12">
        <f t="shared" si="44"/>
        <v>50.126684210526321</v>
      </c>
      <c r="Q400" s="12">
        <f t="shared" si="45"/>
        <v>196.21824394736842</v>
      </c>
      <c r="S400" s="16">
        <f t="shared" si="46"/>
        <v>7.4592962469791848</v>
      </c>
      <c r="T400" s="16">
        <f t="shared" si="47"/>
        <v>1035399.3345454315</v>
      </c>
      <c r="U400" s="16">
        <f t="shared" si="48"/>
        <v>176.43770795455265</v>
      </c>
    </row>
    <row r="401" spans="1:21">
      <c r="A401" s="1">
        <v>222255</v>
      </c>
      <c r="B401" s="1" t="s">
        <v>405</v>
      </c>
      <c r="C401" s="1">
        <v>102285</v>
      </c>
      <c r="D401" s="3">
        <v>767.20399999999995</v>
      </c>
      <c r="E401" s="3">
        <v>22.95</v>
      </c>
      <c r="F401" s="3">
        <v>22.920999999999999</v>
      </c>
      <c r="G401" s="3">
        <v>36.359000000000002</v>
      </c>
      <c r="H401" s="3">
        <v>36.084000000000003</v>
      </c>
      <c r="I401" s="9">
        <v>566749</v>
      </c>
      <c r="K401" s="4">
        <v>152.01599999999999</v>
      </c>
      <c r="M401" s="11">
        <f t="shared" si="42"/>
        <v>201.71105263157898</v>
      </c>
      <c r="O401" s="12">
        <f t="shared" si="43"/>
        <v>10.606833666666668</v>
      </c>
      <c r="P401" s="12">
        <f t="shared" si="44"/>
        <v>53.692010526315791</v>
      </c>
      <c r="Q401" s="12">
        <f t="shared" si="45"/>
        <v>178.5057790350877</v>
      </c>
      <c r="S401" s="16">
        <f t="shared" si="46"/>
        <v>7.452040173777827</v>
      </c>
      <c r="T401" s="16">
        <f t="shared" si="47"/>
        <v>1108319.4528285207</v>
      </c>
      <c r="U401" s="16">
        <f t="shared" si="48"/>
        <v>153.65017099108729</v>
      </c>
    </row>
    <row r="402" spans="1:21">
      <c r="A402" s="1">
        <v>222256</v>
      </c>
      <c r="B402" s="1" t="s">
        <v>406</v>
      </c>
      <c r="C402" s="1">
        <v>102295</v>
      </c>
      <c r="D402" s="3">
        <v>767.279</v>
      </c>
      <c r="E402" s="3">
        <v>22.902999999999999</v>
      </c>
      <c r="F402" s="3">
        <v>22.864999999999998</v>
      </c>
      <c r="G402" s="3">
        <v>36.192</v>
      </c>
      <c r="H402" s="3">
        <v>36.47</v>
      </c>
      <c r="I402" s="9">
        <v>593905</v>
      </c>
      <c r="K402" s="4">
        <v>136.40700000000001</v>
      </c>
      <c r="M402" s="11">
        <f t="shared" si="42"/>
        <v>187.41842105263157</v>
      </c>
      <c r="O402" s="12">
        <f t="shared" si="43"/>
        <v>10.634667</v>
      </c>
      <c r="P402" s="12">
        <f t="shared" si="44"/>
        <v>56.264684210526319</v>
      </c>
      <c r="Q402" s="12">
        <f t="shared" si="45"/>
        <v>165.50324394736839</v>
      </c>
      <c r="S402" s="16">
        <f t="shared" si="46"/>
        <v>7.3978839861650272</v>
      </c>
      <c r="T402" s="16">
        <f t="shared" si="47"/>
        <v>1155777.9345823613</v>
      </c>
      <c r="U402" s="16">
        <f t="shared" si="48"/>
        <v>138.81939544301207</v>
      </c>
    </row>
    <row r="403" spans="1:21">
      <c r="A403" s="1">
        <v>222257</v>
      </c>
      <c r="B403" s="1" t="s">
        <v>407</v>
      </c>
      <c r="C403" s="1">
        <v>102303</v>
      </c>
      <c r="D403" s="3">
        <v>767.33900000000006</v>
      </c>
      <c r="E403" s="3">
        <v>22.905000000000001</v>
      </c>
      <c r="F403" s="3">
        <v>22.843</v>
      </c>
      <c r="G403" s="3">
        <v>36.156999999999996</v>
      </c>
      <c r="H403" s="3">
        <v>36.344000000000001</v>
      </c>
      <c r="I403" s="9">
        <v>616326</v>
      </c>
      <c r="K403" s="4">
        <v>123.191</v>
      </c>
      <c r="M403" s="11">
        <f t="shared" si="42"/>
        <v>175.61789473684206</v>
      </c>
      <c r="O403" s="12">
        <f t="shared" si="43"/>
        <v>10.640500333333335</v>
      </c>
      <c r="P403" s="12">
        <f t="shared" si="44"/>
        <v>58.388778947368422</v>
      </c>
      <c r="Q403" s="12">
        <f t="shared" si="45"/>
        <v>154.85360359649121</v>
      </c>
      <c r="S403" s="16">
        <f t="shared" si="46"/>
        <v>7.3915760057355229</v>
      </c>
      <c r="T403" s="16">
        <f t="shared" si="47"/>
        <v>1198729.9314667161</v>
      </c>
      <c r="U403" s="16">
        <f t="shared" si="48"/>
        <v>125.3968964166512</v>
      </c>
    </row>
    <row r="404" spans="1:21">
      <c r="A404" s="1">
        <v>222258</v>
      </c>
      <c r="B404" s="1" t="s">
        <v>408</v>
      </c>
      <c r="C404" s="1">
        <v>102309</v>
      </c>
      <c r="D404" s="3">
        <v>767.37800000000004</v>
      </c>
      <c r="E404" s="3">
        <v>22.923999999999999</v>
      </c>
      <c r="F404" s="3">
        <v>22.853000000000002</v>
      </c>
      <c r="G404" s="3">
        <v>37.112000000000002</v>
      </c>
      <c r="H404" s="3">
        <v>36.951000000000001</v>
      </c>
      <c r="I404" s="9">
        <v>627301</v>
      </c>
      <c r="K404" s="4">
        <v>114.508</v>
      </c>
      <c r="M404" s="11">
        <f t="shared" si="42"/>
        <v>169.84157894736842</v>
      </c>
      <c r="O404" s="12">
        <f t="shared" si="43"/>
        <v>10.481333666666668</v>
      </c>
      <c r="P404" s="12">
        <f t="shared" si="44"/>
        <v>59.428515789473693</v>
      </c>
      <c r="Q404" s="12">
        <f t="shared" si="45"/>
        <v>150.45075271929818</v>
      </c>
      <c r="S404" s="16">
        <f t="shared" si="46"/>
        <v>7.5950626828176082</v>
      </c>
      <c r="T404" s="16">
        <f t="shared" si="47"/>
        <v>1242625.9619863334</v>
      </c>
      <c r="U404" s="16">
        <f t="shared" si="48"/>
        <v>111.67938687927079</v>
      </c>
    </row>
    <row r="405" spans="1:21">
      <c r="A405" s="1">
        <v>222259</v>
      </c>
      <c r="B405" s="1" t="s">
        <v>409</v>
      </c>
      <c r="C405" s="1">
        <v>102310</v>
      </c>
      <c r="D405" s="3">
        <v>767.39</v>
      </c>
      <c r="E405" s="3">
        <v>22.916</v>
      </c>
      <c r="F405" s="3">
        <v>22.866</v>
      </c>
      <c r="G405" s="3">
        <v>36.5</v>
      </c>
      <c r="H405" s="3">
        <v>36.377000000000002</v>
      </c>
      <c r="I405" s="9">
        <v>650467</v>
      </c>
      <c r="K405" s="4">
        <v>102.613</v>
      </c>
      <c r="M405" s="11">
        <f t="shared" si="42"/>
        <v>157.64894736842103</v>
      </c>
      <c r="O405" s="12">
        <f t="shared" si="43"/>
        <v>10.583333666666668</v>
      </c>
      <c r="P405" s="12">
        <f t="shared" si="44"/>
        <v>61.623189473684214</v>
      </c>
      <c r="Q405" s="12">
        <f t="shared" si="45"/>
        <v>138.96738429824558</v>
      </c>
      <c r="S405" s="16">
        <f t="shared" si="46"/>
        <v>7.4663955455063746</v>
      </c>
      <c r="T405" s="16">
        <f t="shared" si="47"/>
        <v>1273680.6857062313</v>
      </c>
      <c r="U405" s="16">
        <f t="shared" si="48"/>
        <v>101.97478571680273</v>
      </c>
    </row>
    <row r="406" spans="1:21">
      <c r="A406" s="1">
        <v>222260</v>
      </c>
      <c r="B406" s="1" t="s">
        <v>410</v>
      </c>
      <c r="C406" s="1">
        <v>102313</v>
      </c>
      <c r="D406" s="3">
        <v>767.40700000000004</v>
      </c>
      <c r="E406" s="3">
        <v>22.917000000000002</v>
      </c>
      <c r="F406" s="3">
        <v>22.863</v>
      </c>
      <c r="G406" s="3">
        <v>36.826000000000001</v>
      </c>
      <c r="H406" s="3">
        <v>36.947000000000003</v>
      </c>
      <c r="I406" s="9">
        <v>664018</v>
      </c>
      <c r="K406" s="4">
        <v>96.43</v>
      </c>
      <c r="M406" s="11">
        <f t="shared" si="42"/>
        <v>150.51684210526315</v>
      </c>
      <c r="O406" s="12">
        <f t="shared" si="43"/>
        <v>10.529000333333336</v>
      </c>
      <c r="P406" s="12">
        <f t="shared" si="44"/>
        <v>62.906968421052632</v>
      </c>
      <c r="Q406" s="12">
        <f t="shared" si="45"/>
        <v>132.82015622807018</v>
      </c>
      <c r="S406" s="16">
        <f t="shared" si="46"/>
        <v>7.5335129295410148</v>
      </c>
      <c r="T406" s="16">
        <f t="shared" si="47"/>
        <v>1308092.7263396587</v>
      </c>
      <c r="U406" s="16">
        <f t="shared" si="48"/>
        <v>91.22102301885667</v>
      </c>
    </row>
    <row r="407" spans="1:21">
      <c r="A407" s="1">
        <v>222261</v>
      </c>
      <c r="B407" s="1" t="s">
        <v>411</v>
      </c>
      <c r="C407" s="1">
        <v>102315</v>
      </c>
      <c r="D407" s="3">
        <v>767.42700000000002</v>
      </c>
      <c r="E407" s="3">
        <v>23.026</v>
      </c>
      <c r="F407" s="3">
        <v>22.917000000000002</v>
      </c>
      <c r="G407" s="3">
        <v>37.845999999999997</v>
      </c>
      <c r="H407" s="3">
        <v>37.924999999999997</v>
      </c>
      <c r="I407" s="9">
        <v>652369</v>
      </c>
      <c r="K407" s="4">
        <v>92.177999999999997</v>
      </c>
      <c r="M407" s="11">
        <f t="shared" si="42"/>
        <v>156.64789473684209</v>
      </c>
      <c r="O407" s="12">
        <f t="shared" si="43"/>
        <v>10.359000333333334</v>
      </c>
      <c r="P407" s="12">
        <f t="shared" si="44"/>
        <v>61.803378947368429</v>
      </c>
      <c r="Q407" s="12">
        <f t="shared" si="45"/>
        <v>139.18810359649115</v>
      </c>
      <c r="S407" s="16">
        <f t="shared" si="46"/>
        <v>7.7906114969387676</v>
      </c>
      <c r="T407" s="16">
        <f t="shared" si="47"/>
        <v>1315228.0971539957</v>
      </c>
      <c r="U407" s="16">
        <f t="shared" si="48"/>
        <v>88.991219639376368</v>
      </c>
    </row>
    <row r="408" spans="1:21">
      <c r="A408" s="1">
        <v>222262</v>
      </c>
      <c r="B408" s="1" t="s">
        <v>412</v>
      </c>
      <c r="C408" s="1">
        <v>102315</v>
      </c>
      <c r="D408" s="3">
        <v>767.428</v>
      </c>
      <c r="E408" s="3">
        <v>23.146999999999998</v>
      </c>
      <c r="F408" s="3">
        <v>23.042999999999999</v>
      </c>
      <c r="G408" s="3">
        <v>37.993000000000002</v>
      </c>
      <c r="H408" s="3">
        <v>38.088999999999999</v>
      </c>
      <c r="I408" s="9">
        <v>649836</v>
      </c>
      <c r="K408" s="4">
        <v>90.639899999999997</v>
      </c>
      <c r="M408" s="11">
        <f t="shared" si="42"/>
        <v>157.98105263157896</v>
      </c>
      <c r="O408" s="12">
        <f t="shared" si="43"/>
        <v>10.334500333333335</v>
      </c>
      <c r="P408" s="12">
        <f t="shared" si="44"/>
        <v>61.563410526315785</v>
      </c>
      <c r="Q408" s="12">
        <f t="shared" si="45"/>
        <v>140.51044570175441</v>
      </c>
      <c r="S408" s="16">
        <f t="shared" si="46"/>
        <v>7.8751572984949201</v>
      </c>
      <c r="T408" s="16">
        <f t="shared" si="47"/>
        <v>1320128.263564701</v>
      </c>
      <c r="U408" s="16">
        <f t="shared" si="48"/>
        <v>87.459917636030923</v>
      </c>
    </row>
    <row r="409" spans="1:21">
      <c r="A409" s="1">
        <v>222263</v>
      </c>
      <c r="B409" s="1" t="s">
        <v>413</v>
      </c>
      <c r="C409" s="1">
        <v>102312</v>
      </c>
      <c r="D409" s="3">
        <v>767.404</v>
      </c>
      <c r="E409" s="3">
        <v>23.263000000000002</v>
      </c>
      <c r="F409" s="3">
        <v>23.152999999999999</v>
      </c>
      <c r="G409" s="3">
        <v>38.252000000000002</v>
      </c>
      <c r="H409" s="3">
        <v>38.299999999999997</v>
      </c>
      <c r="I409" s="9">
        <v>645449</v>
      </c>
      <c r="K409" s="4">
        <v>90.382999999999996</v>
      </c>
      <c r="M409" s="11">
        <f t="shared" si="42"/>
        <v>160.28999999999996</v>
      </c>
      <c r="O409" s="12">
        <f t="shared" si="43"/>
        <v>10.291333666666667</v>
      </c>
      <c r="P409" s="12">
        <f t="shared" si="44"/>
        <v>61.147799999999997</v>
      </c>
      <c r="Q409" s="12">
        <f t="shared" si="45"/>
        <v>142.80433166666668</v>
      </c>
      <c r="S409" s="16">
        <f t="shared" si="46"/>
        <v>7.9815475663167499</v>
      </c>
      <c r="T409" s="16">
        <f t="shared" si="47"/>
        <v>1323831.5226062776</v>
      </c>
      <c r="U409" s="16">
        <f t="shared" si="48"/>
        <v>86.302649185538257</v>
      </c>
    </row>
    <row r="410" spans="1:21">
      <c r="A410" s="1">
        <v>222264</v>
      </c>
      <c r="B410" s="1" t="s">
        <v>414</v>
      </c>
      <c r="C410" s="1">
        <v>102315</v>
      </c>
      <c r="D410" s="3">
        <v>767.423</v>
      </c>
      <c r="E410" s="3">
        <v>23.363</v>
      </c>
      <c r="F410" s="3">
        <v>23.262</v>
      </c>
      <c r="G410" s="3">
        <v>38.274000000000001</v>
      </c>
      <c r="H410" s="3">
        <v>38.427</v>
      </c>
      <c r="I410" s="9">
        <v>649836</v>
      </c>
      <c r="K410" s="4">
        <v>85.328100000000006</v>
      </c>
      <c r="M410" s="11">
        <f t="shared" si="42"/>
        <v>157.98105263157896</v>
      </c>
      <c r="O410" s="12">
        <f t="shared" si="43"/>
        <v>10.287667000000003</v>
      </c>
      <c r="P410" s="12">
        <f t="shared" si="44"/>
        <v>61.563410526315785</v>
      </c>
      <c r="Q410" s="12">
        <f t="shared" si="45"/>
        <v>140.74461236842103</v>
      </c>
      <c r="S410" s="16">
        <f t="shared" si="46"/>
        <v>8.0318423958824514</v>
      </c>
      <c r="T410" s="16">
        <f t="shared" si="47"/>
        <v>1338876.1392586764</v>
      </c>
      <c r="U410" s="16">
        <f t="shared" si="48"/>
        <v>81.60120648166361</v>
      </c>
    </row>
    <row r="411" spans="1:21">
      <c r="A411" s="1">
        <v>222265</v>
      </c>
      <c r="B411" s="1" t="s">
        <v>415</v>
      </c>
      <c r="C411" s="1">
        <v>102319</v>
      </c>
      <c r="D411" s="3">
        <v>767.45799999999997</v>
      </c>
      <c r="E411" s="3">
        <v>23.46</v>
      </c>
      <c r="F411" s="3">
        <v>23.353999999999999</v>
      </c>
      <c r="G411" s="3">
        <v>38.235999999999997</v>
      </c>
      <c r="H411" s="3">
        <v>38.348999999999997</v>
      </c>
      <c r="I411" s="9">
        <v>652369</v>
      </c>
      <c r="K411" s="4">
        <v>83.657799999999995</v>
      </c>
      <c r="M411" s="11">
        <f t="shared" si="42"/>
        <v>156.64789473684209</v>
      </c>
      <c r="O411" s="12">
        <f t="shared" si="43"/>
        <v>10.294000333333335</v>
      </c>
      <c r="P411" s="12">
        <f t="shared" si="44"/>
        <v>61.803378947368429</v>
      </c>
      <c r="Q411" s="12">
        <f t="shared" si="45"/>
        <v>139.51310359649119</v>
      </c>
      <c r="S411" s="16">
        <f t="shared" si="46"/>
        <v>8.0683729013203482</v>
      </c>
      <c r="T411" s="16">
        <f t="shared" si="47"/>
        <v>1348521.2677605303</v>
      </c>
      <c r="U411" s="16">
        <f t="shared" si="48"/>
        <v>78.58710382483423</v>
      </c>
    </row>
    <row r="412" spans="1:21">
      <c r="A412" s="1">
        <v>222266</v>
      </c>
      <c r="B412" s="1" t="s">
        <v>416</v>
      </c>
      <c r="C412" s="1">
        <v>102320</v>
      </c>
      <c r="D412" s="3">
        <v>767.46199999999999</v>
      </c>
      <c r="E412" s="3">
        <v>23.556999999999999</v>
      </c>
      <c r="F412" s="3">
        <v>23.457000000000001</v>
      </c>
      <c r="G412" s="3">
        <v>38.198999999999998</v>
      </c>
      <c r="H412" s="3">
        <v>38.335000000000001</v>
      </c>
      <c r="I412" s="9">
        <v>651734</v>
      </c>
      <c r="K412" s="4">
        <v>81.813400000000001</v>
      </c>
      <c r="M412" s="11">
        <f t="shared" si="42"/>
        <v>156.98210526315785</v>
      </c>
      <c r="O412" s="12">
        <f t="shared" si="43"/>
        <v>10.300167000000002</v>
      </c>
      <c r="P412" s="12">
        <f t="shared" si="44"/>
        <v>61.743221052631583</v>
      </c>
      <c r="Q412" s="12">
        <f t="shared" si="45"/>
        <v>139.78305973684206</v>
      </c>
      <c r="S412" s="16">
        <f t="shared" si="46"/>
        <v>8.1052401086766608</v>
      </c>
      <c r="T412" s="16">
        <f t="shared" si="47"/>
        <v>1351686.1782799128</v>
      </c>
      <c r="U412" s="16">
        <f t="shared" si="48"/>
        <v>77.598069287527267</v>
      </c>
    </row>
    <row r="413" spans="1:21">
      <c r="A413" s="1">
        <v>222267</v>
      </c>
      <c r="B413" s="1" t="s">
        <v>417</v>
      </c>
      <c r="C413" s="1">
        <v>102321</v>
      </c>
      <c r="D413" s="3">
        <v>767.47199999999998</v>
      </c>
      <c r="E413" s="3">
        <v>23.663</v>
      </c>
      <c r="F413" s="3">
        <v>23.558</v>
      </c>
      <c r="G413" s="3">
        <v>38.075000000000003</v>
      </c>
      <c r="H413" s="3">
        <v>38.234000000000002</v>
      </c>
      <c r="I413" s="9">
        <v>653006</v>
      </c>
      <c r="K413" s="4">
        <v>79.803299999999993</v>
      </c>
      <c r="M413" s="11">
        <f t="shared" si="42"/>
        <v>156.31263157894739</v>
      </c>
      <c r="O413" s="12">
        <f t="shared" si="43"/>
        <v>10.320833666666667</v>
      </c>
      <c r="P413" s="12">
        <f t="shared" si="44"/>
        <v>61.863726315789471</v>
      </c>
      <c r="Q413" s="12">
        <f t="shared" si="45"/>
        <v>139.07720008771932</v>
      </c>
      <c r="S413" s="16">
        <f t="shared" si="46"/>
        <v>8.1278343318424309</v>
      </c>
      <c r="T413" s="16">
        <f t="shared" si="47"/>
        <v>1357081.0799514081</v>
      </c>
      <c r="U413" s="16">
        <f t="shared" si="48"/>
        <v>75.912162515184946</v>
      </c>
    </row>
    <row r="414" spans="1:21">
      <c r="A414" s="1">
        <v>222268</v>
      </c>
      <c r="B414" s="1" t="s">
        <v>418</v>
      </c>
      <c r="C414" s="1">
        <v>102322</v>
      </c>
      <c r="D414" s="3">
        <v>767.476</v>
      </c>
      <c r="E414" s="3">
        <v>23.751000000000001</v>
      </c>
      <c r="F414" s="3">
        <v>23.655000000000001</v>
      </c>
      <c r="G414" s="3">
        <v>37.954999999999998</v>
      </c>
      <c r="H414" s="3">
        <v>38.131999999999998</v>
      </c>
      <c r="I414" s="9">
        <v>653643</v>
      </c>
      <c r="K414" s="4">
        <v>78.522000000000006</v>
      </c>
      <c r="M414" s="11">
        <f t="shared" si="42"/>
        <v>155.97736842105263</v>
      </c>
      <c r="O414" s="12">
        <f t="shared" si="43"/>
        <v>10.340833666666668</v>
      </c>
      <c r="P414" s="12">
        <f t="shared" si="44"/>
        <v>61.924073684210526</v>
      </c>
      <c r="Q414" s="12">
        <f t="shared" si="45"/>
        <v>138.67546324561403</v>
      </c>
      <c r="S414" s="16">
        <f t="shared" si="46"/>
        <v>8.1428840975004668</v>
      </c>
      <c r="T414" s="16">
        <f t="shared" si="47"/>
        <v>1360246.0746838846</v>
      </c>
      <c r="U414" s="16">
        <f t="shared" si="48"/>
        <v>74.923101661286069</v>
      </c>
    </row>
    <row r="415" spans="1:21">
      <c r="A415" s="1">
        <v>222269</v>
      </c>
      <c r="B415" s="1" t="s">
        <v>419</v>
      </c>
      <c r="C415" s="1">
        <v>102318</v>
      </c>
      <c r="D415" s="3">
        <v>767.44500000000005</v>
      </c>
      <c r="E415" s="3">
        <v>23.815999999999999</v>
      </c>
      <c r="F415" s="3">
        <v>23.733000000000001</v>
      </c>
      <c r="G415" s="3">
        <v>37.938000000000002</v>
      </c>
      <c r="H415" s="3">
        <v>38.070999999999998</v>
      </c>
      <c r="I415" s="9">
        <v>655564</v>
      </c>
      <c r="K415" s="4">
        <v>76.745500000000007</v>
      </c>
      <c r="M415" s="11">
        <f t="shared" si="42"/>
        <v>154.9663157894737</v>
      </c>
      <c r="O415" s="12">
        <f t="shared" si="43"/>
        <v>10.343667</v>
      </c>
      <c r="P415" s="12">
        <f t="shared" si="44"/>
        <v>62.106063157894745</v>
      </c>
      <c r="Q415" s="12">
        <f t="shared" si="45"/>
        <v>137.75134921052626</v>
      </c>
      <c r="S415" s="16">
        <f t="shared" si="46"/>
        <v>8.1693739703321455</v>
      </c>
      <c r="T415" s="16">
        <f t="shared" si="47"/>
        <v>1367500.0777619551</v>
      </c>
      <c r="U415" s="16">
        <f t="shared" si="48"/>
        <v>72.656225699388983</v>
      </c>
    </row>
    <row r="416" spans="1:21">
      <c r="A416" s="1">
        <v>222270</v>
      </c>
      <c r="B416" s="1" t="s">
        <v>420</v>
      </c>
      <c r="C416" s="1">
        <v>102318</v>
      </c>
      <c r="D416" s="3">
        <v>767.44899999999996</v>
      </c>
      <c r="E416" s="3">
        <v>23.920999999999999</v>
      </c>
      <c r="F416" s="3">
        <v>23.814</v>
      </c>
      <c r="G416" s="3">
        <v>37.826000000000001</v>
      </c>
      <c r="H416" s="3">
        <v>37.966000000000001</v>
      </c>
      <c r="I416" s="9">
        <v>664678</v>
      </c>
      <c r="K416" s="4">
        <v>73.747500000000002</v>
      </c>
      <c r="M416" s="11">
        <f t="shared" si="42"/>
        <v>150.16947368421052</v>
      </c>
      <c r="O416" s="12">
        <f t="shared" si="43"/>
        <v>10.362333666666668</v>
      </c>
      <c r="P416" s="12">
        <f t="shared" si="44"/>
        <v>62.969494736842101</v>
      </c>
      <c r="Q416" s="12">
        <f t="shared" si="45"/>
        <v>133.34085798245616</v>
      </c>
      <c r="S416" s="16">
        <f t="shared" si="46"/>
        <v>8.193998782531013</v>
      </c>
      <c r="T416" s="16">
        <f t="shared" si="47"/>
        <v>1389588.03332028</v>
      </c>
      <c r="U416" s="16">
        <f t="shared" si="48"/>
        <v>65.753739587412497</v>
      </c>
    </row>
    <row r="417" spans="1:21">
      <c r="A417" s="1">
        <v>222271</v>
      </c>
      <c r="B417" s="1" t="s">
        <v>421</v>
      </c>
      <c r="C417" s="1">
        <v>102319</v>
      </c>
      <c r="D417" s="3">
        <v>767.45299999999997</v>
      </c>
      <c r="E417" s="3">
        <v>23.997</v>
      </c>
      <c r="F417" s="3">
        <v>23.902999999999999</v>
      </c>
      <c r="G417" s="3">
        <v>37.750999999999998</v>
      </c>
      <c r="H417" s="3">
        <v>37.869999999999997</v>
      </c>
      <c r="I417" s="9">
        <v>660741</v>
      </c>
      <c r="K417" s="4">
        <v>74.610299999999995</v>
      </c>
      <c r="M417" s="11">
        <f t="shared" si="42"/>
        <v>152.2415789473684</v>
      </c>
      <c r="O417" s="12">
        <f t="shared" si="43"/>
        <v>10.374833666666667</v>
      </c>
      <c r="P417" s="12">
        <f t="shared" si="44"/>
        <v>62.596515789473685</v>
      </c>
      <c r="Q417" s="12">
        <f t="shared" si="45"/>
        <v>135.1432527192982</v>
      </c>
      <c r="S417" s="16">
        <f t="shared" si="46"/>
        <v>8.2131189488938414</v>
      </c>
      <c r="T417" s="16">
        <f t="shared" si="47"/>
        <v>1383736.3755038863</v>
      </c>
      <c r="U417" s="16">
        <f t="shared" si="48"/>
        <v>67.582382655035531</v>
      </c>
    </row>
    <row r="418" spans="1:21">
      <c r="A418" s="1">
        <v>222272</v>
      </c>
      <c r="B418" s="1" t="s">
        <v>422</v>
      </c>
      <c r="C418" s="1">
        <v>102319</v>
      </c>
      <c r="D418" s="3">
        <v>767.452</v>
      </c>
      <c r="E418" s="3">
        <v>24.052</v>
      </c>
      <c r="F418" s="3">
        <v>23.974</v>
      </c>
      <c r="G418" s="3">
        <v>37.587000000000003</v>
      </c>
      <c r="H418" s="3">
        <v>37.764000000000003</v>
      </c>
      <c r="I418" s="9">
        <v>663360</v>
      </c>
      <c r="K418" s="4">
        <v>72.246300000000005</v>
      </c>
      <c r="M418" s="11">
        <f t="shared" si="42"/>
        <v>150.86315789473684</v>
      </c>
      <c r="O418" s="12">
        <f t="shared" si="43"/>
        <v>10.402167</v>
      </c>
      <c r="P418" s="12">
        <f t="shared" si="44"/>
        <v>62.844631578947372</v>
      </c>
      <c r="Q418" s="12">
        <f t="shared" si="45"/>
        <v>133.7660071052631</v>
      </c>
      <c r="S418" s="16">
        <f t="shared" si="46"/>
        <v>8.2030043492379381</v>
      </c>
      <c r="T418" s="16">
        <f t="shared" si="47"/>
        <v>1387957.0831650721</v>
      </c>
      <c r="U418" s="16">
        <f t="shared" si="48"/>
        <v>66.263411510914977</v>
      </c>
    </row>
    <row r="419" spans="1:21">
      <c r="A419" s="1">
        <v>222273</v>
      </c>
      <c r="B419" s="1" t="s">
        <v>423</v>
      </c>
      <c r="C419" s="1">
        <v>102326</v>
      </c>
      <c r="D419" s="3">
        <v>767.50400000000002</v>
      </c>
      <c r="E419" s="3">
        <v>24.152999999999999</v>
      </c>
      <c r="F419" s="3">
        <v>24.050999999999998</v>
      </c>
      <c r="G419" s="3">
        <v>37.561999999999998</v>
      </c>
      <c r="H419" s="3">
        <v>37.664999999999999</v>
      </c>
      <c r="I419" s="9">
        <v>667329</v>
      </c>
      <c r="K419" s="4">
        <v>70.334000000000003</v>
      </c>
      <c r="M419" s="11">
        <f t="shared" si="42"/>
        <v>148.77421052631581</v>
      </c>
      <c r="O419" s="12">
        <f t="shared" si="43"/>
        <v>10.406333666666669</v>
      </c>
      <c r="P419" s="12">
        <f t="shared" si="44"/>
        <v>63.22064210526316</v>
      </c>
      <c r="Q419" s="12">
        <f t="shared" si="45"/>
        <v>131.86512114035082</v>
      </c>
      <c r="S419" s="16">
        <f t="shared" si="46"/>
        <v>8.2446440298474002</v>
      </c>
      <c r="T419" s="16">
        <f t="shared" si="47"/>
        <v>1401503.8818252811</v>
      </c>
      <c r="U419" s="16">
        <f t="shared" si="48"/>
        <v>62.030036929599703</v>
      </c>
    </row>
    <row r="420" spans="1:21">
      <c r="A420" s="1">
        <v>222274</v>
      </c>
      <c r="B420" s="1" t="s">
        <v>424</v>
      </c>
      <c r="C420" s="1">
        <v>102322</v>
      </c>
      <c r="D420" s="3">
        <v>767.47500000000002</v>
      </c>
      <c r="E420" s="3">
        <v>24.257000000000001</v>
      </c>
      <c r="F420" s="3">
        <v>24.155999999999999</v>
      </c>
      <c r="G420" s="3">
        <v>37.314999999999998</v>
      </c>
      <c r="H420" s="3">
        <v>37.472000000000001</v>
      </c>
      <c r="I420" s="9">
        <v>670672</v>
      </c>
      <c r="K420" s="4">
        <v>68.460800000000006</v>
      </c>
      <c r="M420" s="11">
        <f t="shared" si="42"/>
        <v>147.01473684210526</v>
      </c>
      <c r="O420" s="12">
        <f t="shared" si="43"/>
        <v>10.447500333333334</v>
      </c>
      <c r="P420" s="12">
        <f t="shared" si="44"/>
        <v>63.537347368421052</v>
      </c>
      <c r="Q420" s="12">
        <f t="shared" si="45"/>
        <v>130.07576149122804</v>
      </c>
      <c r="S420" s="16">
        <f t="shared" si="46"/>
        <v>8.2388471055347328</v>
      </c>
      <c r="T420" s="16">
        <f t="shared" si="47"/>
        <v>1407790.0794517596</v>
      </c>
      <c r="U420" s="16">
        <f t="shared" si="48"/>
        <v>60.065600171325116</v>
      </c>
    </row>
    <row r="421" spans="1:21">
      <c r="A421" s="1">
        <v>222275</v>
      </c>
      <c r="B421" s="1" t="s">
        <v>425</v>
      </c>
      <c r="C421" s="1">
        <v>102329</v>
      </c>
      <c r="D421" s="3">
        <v>767.52800000000002</v>
      </c>
      <c r="E421" s="3">
        <v>24.341999999999999</v>
      </c>
      <c r="F421" s="3">
        <v>24.245000000000001</v>
      </c>
      <c r="G421" s="3">
        <v>37.183999999999997</v>
      </c>
      <c r="H421" s="3">
        <v>37.341999999999999</v>
      </c>
      <c r="I421" s="9">
        <v>664678</v>
      </c>
      <c r="K421" s="4">
        <v>68.544200000000004</v>
      </c>
      <c r="M421" s="11">
        <f t="shared" si="42"/>
        <v>150.16947368421052</v>
      </c>
      <c r="O421" s="12">
        <f t="shared" si="43"/>
        <v>10.469333666666669</v>
      </c>
      <c r="P421" s="12">
        <f t="shared" si="44"/>
        <v>62.969494736842101</v>
      </c>
      <c r="Q421" s="12">
        <f t="shared" si="45"/>
        <v>132.80585798245619</v>
      </c>
      <c r="S421" s="16">
        <f t="shared" si="46"/>
        <v>8.249539772995897</v>
      </c>
      <c r="T421" s="16">
        <f t="shared" si="47"/>
        <v>1396551.5416410873</v>
      </c>
      <c r="U421" s="16">
        <f t="shared" si="48"/>
        <v>63.57764323716026</v>
      </c>
    </row>
    <row r="422" spans="1:21">
      <c r="A422" s="1">
        <v>222276</v>
      </c>
      <c r="B422" s="1" t="s">
        <v>426</v>
      </c>
      <c r="C422" s="1">
        <v>102330</v>
      </c>
      <c r="D422" s="3">
        <v>767.53800000000001</v>
      </c>
      <c r="E422" s="3">
        <v>24.376000000000001</v>
      </c>
      <c r="F422" s="3">
        <v>24.305</v>
      </c>
      <c r="G422" s="3">
        <v>36.982999999999997</v>
      </c>
      <c r="H422" s="3">
        <v>37.121000000000002</v>
      </c>
      <c r="I422" s="9">
        <v>676092</v>
      </c>
      <c r="K422" s="4">
        <v>65.092299999999994</v>
      </c>
      <c r="M422" s="11">
        <f t="shared" si="42"/>
        <v>144.16210526315786</v>
      </c>
      <c r="O422" s="12">
        <f t="shared" si="43"/>
        <v>10.502833666666669</v>
      </c>
      <c r="P422" s="12">
        <f t="shared" si="44"/>
        <v>64.050821052631576</v>
      </c>
      <c r="Q422" s="12">
        <f t="shared" si="45"/>
        <v>127.23172640350874</v>
      </c>
      <c r="S422" s="16">
        <f t="shared" si="46"/>
        <v>8.2207532907843301</v>
      </c>
      <c r="T422" s="16">
        <f t="shared" si="47"/>
        <v>1416857.9074420673</v>
      </c>
      <c r="U422" s="16">
        <f t="shared" si="48"/>
        <v>57.231903924353958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U11" sqref="U11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kotyara12</dc:creator>
  <cp:lastModifiedBy>kotyara12</cp:lastModifiedBy>
  <cp:revision>0</cp:revision>
  <dcterms:created xsi:type="dcterms:W3CDTF">2023-02-06T18:45:36Z</dcterms:created>
  <dcterms:modified xsi:type="dcterms:W3CDTF">2023-02-06T19:42:50Z</dcterms:modified>
</cp:coreProperties>
</file>