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6620" yWindow="160" windowWidth="18300" windowHeight="12880" activeTab="2"/>
  </bookViews>
  <sheets>
    <sheet name="剣岳（計画）" sheetId="1" r:id="rId1"/>
    <sheet name="第2案" sheetId="2" r:id="rId2"/>
    <sheet name="第3案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2"/>
  <c r="E12" i="2"/>
  <c r="D13" i="2"/>
  <c r="E13" i="2"/>
  <c r="D14" i="2"/>
  <c r="E14" i="2"/>
  <c r="D15" i="2"/>
  <c r="D39" i="1"/>
  <c r="D29" i="1"/>
  <c r="E29" i="1"/>
  <c r="D26" i="1"/>
  <c r="E2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D13" i="1"/>
  <c r="E13" i="1"/>
  <c r="D14" i="1"/>
  <c r="E14" i="1"/>
  <c r="D15" i="1"/>
  <c r="E15" i="1"/>
  <c r="D16" i="1"/>
</calcChain>
</file>

<file path=xl/sharedStrings.xml><?xml version="1.0" encoding="utf-8"?>
<sst xmlns="http://schemas.openxmlformats.org/spreadsheetml/2006/main" count="111" uniqueCount="79">
  <si>
    <t>剣岳</t>
    <rPh sb="0" eb="2">
      <t>ツルギダケ</t>
    </rPh>
    <phoneticPr fontId="1"/>
  </si>
  <si>
    <t>標高</t>
    <rPh sb="0" eb="2">
      <t>ヒョウコウ</t>
    </rPh>
    <phoneticPr fontId="1"/>
  </si>
  <si>
    <t>m</t>
    <phoneticPr fontId="1"/>
  </si>
  <si>
    <t>標高差</t>
    <rPh sb="0" eb="3">
      <t>ヒョウコウサ</t>
    </rPh>
    <phoneticPr fontId="1"/>
  </si>
  <si>
    <t>2016.8.</t>
    <phoneticPr fontId="1"/>
  </si>
  <si>
    <t>累積標高差</t>
    <rPh sb="0" eb="2">
      <t>ルイセキ</t>
    </rPh>
    <rPh sb="2" eb="5">
      <t>ヒョウコウサ</t>
    </rPh>
    <phoneticPr fontId="1"/>
  </si>
  <si>
    <t>-</t>
    <phoneticPr fontId="1"/>
  </si>
  <si>
    <t>行動時間
（うち登山）</t>
    <rPh sb="0" eb="2">
      <t>コウドウ</t>
    </rPh>
    <rPh sb="2" eb="4">
      <t>ジカン</t>
    </rPh>
    <rPh sb="8" eb="10">
      <t>トザン</t>
    </rPh>
    <phoneticPr fontId="1"/>
  </si>
  <si>
    <t>h</t>
    <phoneticPr fontId="1"/>
  </si>
  <si>
    <t>行動予定</t>
    <rPh sb="0" eb="2">
      <t>コウドウ</t>
    </rPh>
    <rPh sb="2" eb="4">
      <t>ヨテイ</t>
    </rPh>
    <phoneticPr fontId="1"/>
  </si>
  <si>
    <t>次までの
標準タイム</t>
    <rPh sb="0" eb="1">
      <t>ツギ</t>
    </rPh>
    <rPh sb="5" eb="7">
      <t>ヒョウジュン</t>
    </rPh>
    <phoneticPr fontId="1"/>
  </si>
  <si>
    <t>休憩</t>
    <rPh sb="0" eb="2">
      <t>キュウケイ</t>
    </rPh>
    <phoneticPr fontId="1"/>
  </si>
  <si>
    <t>備考</t>
    <rPh sb="0" eb="2">
      <t>ビコウ</t>
    </rPh>
    <phoneticPr fontId="1"/>
  </si>
  <si>
    <t>着</t>
    <rPh sb="0" eb="1">
      <t>チャク</t>
    </rPh>
    <phoneticPr fontId="1"/>
  </si>
  <si>
    <t>発</t>
    <rPh sb="0" eb="1">
      <t>ハツ</t>
    </rPh>
    <phoneticPr fontId="1"/>
  </si>
  <si>
    <t>上野</t>
    <rPh sb="0" eb="2">
      <t>ウエノ</t>
    </rPh>
    <phoneticPr fontId="1"/>
  </si>
  <si>
    <t>新幹線</t>
    <rPh sb="0" eb="3">
      <t>シンカンセン</t>
    </rPh>
    <phoneticPr fontId="1"/>
  </si>
  <si>
    <t>富山</t>
    <rPh sb="0" eb="2">
      <t>トヤマ</t>
    </rPh>
    <phoneticPr fontId="1"/>
  </si>
  <si>
    <t>徒歩</t>
    <rPh sb="0" eb="2">
      <t>トホ</t>
    </rPh>
    <phoneticPr fontId="1"/>
  </si>
  <si>
    <t>富山電鉄</t>
    <rPh sb="0" eb="2">
      <t>トヤマ</t>
    </rPh>
    <rPh sb="2" eb="4">
      <t>デンテツ</t>
    </rPh>
    <phoneticPr fontId="1"/>
  </si>
  <si>
    <t>電車</t>
    <rPh sb="0" eb="2">
      <t>デンシャ</t>
    </rPh>
    <phoneticPr fontId="1"/>
  </si>
  <si>
    <t>上市</t>
    <rPh sb="0" eb="2">
      <t>カミイチ</t>
    </rPh>
    <phoneticPr fontId="1"/>
  </si>
  <si>
    <t>タクシー</t>
    <phoneticPr fontId="1"/>
  </si>
  <si>
    <t>馬場島</t>
    <rPh sb="0" eb="2">
      <t>ババ</t>
    </rPh>
    <rPh sb="2" eb="3">
      <t>ジマ</t>
    </rPh>
    <phoneticPr fontId="1"/>
  </si>
  <si>
    <t>松尾平</t>
    <rPh sb="0" eb="2">
      <t>マツオ</t>
    </rPh>
    <rPh sb="2" eb="3">
      <t>ダイラ</t>
    </rPh>
    <phoneticPr fontId="1"/>
  </si>
  <si>
    <t>三角点</t>
    <rPh sb="0" eb="2">
      <t>サンカク</t>
    </rPh>
    <rPh sb="2" eb="3">
      <t>テン</t>
    </rPh>
    <phoneticPr fontId="1"/>
  </si>
  <si>
    <t>早月小屋</t>
    <rPh sb="0" eb="1">
      <t>ハヤ</t>
    </rPh>
    <rPh sb="1" eb="2">
      <t>ツキ</t>
    </rPh>
    <rPh sb="2" eb="4">
      <t>ゴヤ</t>
    </rPh>
    <phoneticPr fontId="1"/>
  </si>
  <si>
    <t>一泊</t>
    <rPh sb="0" eb="2">
      <t>イッパク</t>
    </rPh>
    <phoneticPr fontId="1"/>
  </si>
  <si>
    <t>素泊まり</t>
    <rPh sb="0" eb="2">
      <t>スド</t>
    </rPh>
    <phoneticPr fontId="1"/>
  </si>
  <si>
    <t>2600ｍ標識</t>
    <rPh sb="5" eb="7">
      <t>ヒョウシキ</t>
    </rPh>
    <phoneticPr fontId="1"/>
  </si>
  <si>
    <t>剣岳山頂</t>
    <rPh sb="0" eb="2">
      <t>ツルギダケ</t>
    </rPh>
    <rPh sb="2" eb="4">
      <t>サンチョウ</t>
    </rPh>
    <phoneticPr fontId="1"/>
  </si>
  <si>
    <t>三角点</t>
    <rPh sb="0" eb="3">
      <t>サンカクテン</t>
    </rPh>
    <phoneticPr fontId="1"/>
  </si>
  <si>
    <t>馬場島荘</t>
    <rPh sb="0" eb="2">
      <t>ババ</t>
    </rPh>
    <rPh sb="2" eb="3">
      <t>ジマ</t>
    </rPh>
    <rPh sb="3" eb="4">
      <t>ソウ</t>
    </rPh>
    <phoneticPr fontId="1"/>
  </si>
  <si>
    <t>上市</t>
    <rPh sb="0" eb="1">
      <t>ウエ</t>
    </rPh>
    <rPh sb="1" eb="2">
      <t>イチ</t>
    </rPh>
    <phoneticPr fontId="1"/>
  </si>
  <si>
    <t>費用</t>
    <rPh sb="0" eb="2">
      <t>ヒヨウ</t>
    </rPh>
    <phoneticPr fontId="1"/>
  </si>
  <si>
    <t>上野－上市</t>
    <rPh sb="0" eb="2">
      <t>ウエノ</t>
    </rPh>
    <rPh sb="3" eb="4">
      <t>ウエ</t>
    </rPh>
    <rPh sb="4" eb="5">
      <t>イチ</t>
    </rPh>
    <phoneticPr fontId="1"/>
  </si>
  <si>
    <t>電車</t>
    <rPh sb="0" eb="2">
      <t>デンシャ</t>
    </rPh>
    <phoneticPr fontId="1"/>
  </si>
  <si>
    <t>上市－馬場島</t>
    <rPh sb="0" eb="1">
      <t>ウエ</t>
    </rPh>
    <rPh sb="1" eb="2">
      <t>イチ</t>
    </rPh>
    <rPh sb="3" eb="5">
      <t>ババ</t>
    </rPh>
    <rPh sb="5" eb="6">
      <t>ジマ</t>
    </rPh>
    <phoneticPr fontId="1"/>
  </si>
  <si>
    <t>タクシー</t>
    <phoneticPr fontId="1"/>
  </si>
  <si>
    <t>馬場島－上市</t>
    <rPh sb="0" eb="2">
      <t>ババ</t>
    </rPh>
    <rPh sb="2" eb="3">
      <t>ジマ</t>
    </rPh>
    <rPh sb="4" eb="5">
      <t>ウエ</t>
    </rPh>
    <rPh sb="5" eb="6">
      <t>イチ</t>
    </rPh>
    <phoneticPr fontId="1"/>
  </si>
  <si>
    <t>上市－上野</t>
    <rPh sb="0" eb="1">
      <t>ウエ</t>
    </rPh>
    <rPh sb="1" eb="2">
      <t>イチ</t>
    </rPh>
    <rPh sb="3" eb="5">
      <t>ウエノ</t>
    </rPh>
    <phoneticPr fontId="1"/>
  </si>
  <si>
    <t>早月小屋</t>
    <rPh sb="0" eb="1">
      <t>ハヤ</t>
    </rPh>
    <rPh sb="1" eb="2">
      <t>ツキ</t>
    </rPh>
    <rPh sb="2" eb="4">
      <t>ゴヤ</t>
    </rPh>
    <phoneticPr fontId="1"/>
  </si>
  <si>
    <t>馬場島荘</t>
    <rPh sb="0" eb="2">
      <t>ババ</t>
    </rPh>
    <rPh sb="2" eb="3">
      <t>ジマ</t>
    </rPh>
    <rPh sb="3" eb="4">
      <t>ソウ</t>
    </rPh>
    <phoneticPr fontId="1"/>
  </si>
  <si>
    <t>合計</t>
    <rPh sb="0" eb="2">
      <t>ゴウケイ</t>
    </rPh>
    <phoneticPr fontId="1"/>
  </si>
  <si>
    <t xml:space="preserve"> +つくば・鬼越と上野までの往復分</t>
    <phoneticPr fontId="1"/>
  </si>
  <si>
    <t>持ち物</t>
    <rPh sb="0" eb="1">
      <t>モ</t>
    </rPh>
    <rPh sb="2" eb="3">
      <t>モノ</t>
    </rPh>
    <phoneticPr fontId="1"/>
  </si>
  <si>
    <t>水等（2ℓ）、カップ、コンパス、地図、エマージェンシーシート</t>
    <rPh sb="0" eb="1">
      <t>ミズ</t>
    </rPh>
    <rPh sb="1" eb="2">
      <t>トウ</t>
    </rPh>
    <rPh sb="16" eb="18">
      <t>チズ</t>
    </rPh>
    <phoneticPr fontId="1"/>
  </si>
  <si>
    <t>懐中電灯（ヘッドライト）、時計、筆記用具、医薬品、ビニール袋、ランタン</t>
    <rPh sb="0" eb="2">
      <t>カイチュウ</t>
    </rPh>
    <rPh sb="2" eb="4">
      <t>デントウ</t>
    </rPh>
    <rPh sb="13" eb="15">
      <t>トケイ</t>
    </rPh>
    <rPh sb="16" eb="18">
      <t>ヒッキ</t>
    </rPh>
    <rPh sb="18" eb="20">
      <t>ヨウグ</t>
    </rPh>
    <rPh sb="21" eb="22">
      <t>イ</t>
    </rPh>
    <rPh sb="22" eb="24">
      <t>ヤクヒン</t>
    </rPh>
    <rPh sb="29" eb="30">
      <t>ブクロ</t>
    </rPh>
    <phoneticPr fontId="1"/>
  </si>
  <si>
    <t>雨具、非常食、健康保険証</t>
    <rPh sb="0" eb="2">
      <t>アマグ</t>
    </rPh>
    <rPh sb="3" eb="6">
      <t>ヒジョウショク</t>
    </rPh>
    <rPh sb="7" eb="9">
      <t>ケンコウ</t>
    </rPh>
    <rPh sb="9" eb="12">
      <t>ホケンショウ</t>
    </rPh>
    <phoneticPr fontId="1"/>
  </si>
  <si>
    <t>上着、着替、帽子</t>
    <rPh sb="0" eb="2">
      <t>ウワギ</t>
    </rPh>
    <rPh sb="3" eb="5">
      <t>キガ</t>
    </rPh>
    <rPh sb="6" eb="8">
      <t>ボウシ</t>
    </rPh>
    <phoneticPr fontId="1"/>
  </si>
  <si>
    <t>食事：2泊3日全9回のうち、最低でも4食分の非常食は携行する</t>
    <rPh sb="0" eb="2">
      <t>ショクジ</t>
    </rPh>
    <rPh sb="4" eb="5">
      <t>ハク</t>
    </rPh>
    <rPh sb="6" eb="7">
      <t>ニチ</t>
    </rPh>
    <rPh sb="7" eb="8">
      <t>ゼン</t>
    </rPh>
    <rPh sb="9" eb="10">
      <t>カイ</t>
    </rPh>
    <rPh sb="14" eb="16">
      <t>サイテイ</t>
    </rPh>
    <rPh sb="19" eb="21">
      <t>ショクブン</t>
    </rPh>
    <rPh sb="22" eb="25">
      <t>ヒジョウショク</t>
    </rPh>
    <rPh sb="26" eb="28">
      <t>ケイコウ</t>
    </rPh>
    <phoneticPr fontId="1"/>
  </si>
  <si>
    <t>参加者</t>
    <rPh sb="0" eb="3">
      <t>サンカシャ</t>
    </rPh>
    <phoneticPr fontId="1"/>
  </si>
  <si>
    <t>柴田　大輔</t>
    <rPh sb="0" eb="2">
      <t>シバタ</t>
    </rPh>
    <rPh sb="3" eb="5">
      <t>ダイスケ</t>
    </rPh>
    <phoneticPr fontId="1"/>
  </si>
  <si>
    <t>茨城県つくば市春日2-29-4　フォレスト春日103号</t>
    <rPh sb="0" eb="3">
      <t>イバラキケン</t>
    </rPh>
    <rPh sb="6" eb="7">
      <t>シ</t>
    </rPh>
    <rPh sb="7" eb="9">
      <t>カスガ</t>
    </rPh>
    <rPh sb="21" eb="23">
      <t>カスガ</t>
    </rPh>
    <rPh sb="26" eb="27">
      <t>ゴウ</t>
    </rPh>
    <phoneticPr fontId="1"/>
  </si>
  <si>
    <t>090-1372-1988</t>
    <phoneticPr fontId="1"/>
  </si>
  <si>
    <t>天野　晃</t>
    <rPh sb="0" eb="2">
      <t>アマノ</t>
    </rPh>
    <rPh sb="3" eb="4">
      <t>コウ</t>
    </rPh>
    <phoneticPr fontId="1"/>
  </si>
  <si>
    <t>茨城県つくば市高野台3-18-7　サンガーデン高野台205</t>
    <rPh sb="0" eb="3">
      <t>イバラキケン</t>
    </rPh>
    <rPh sb="6" eb="7">
      <t>シ</t>
    </rPh>
    <rPh sb="7" eb="10">
      <t>コウヤダイ</t>
    </rPh>
    <rPh sb="23" eb="26">
      <t>コウヤダイ</t>
    </rPh>
    <phoneticPr fontId="1"/>
  </si>
  <si>
    <t>080-5526-8884</t>
    <phoneticPr fontId="1"/>
  </si>
  <si>
    <t>上野</t>
  </si>
  <si>
    <t>行動予定</t>
  </si>
  <si>
    <t>次までの</t>
  </si>
  <si>
    <t>標準タイム</t>
  </si>
  <si>
    <t>休憩</t>
  </si>
  <si>
    <t>備考</t>
  </si>
  <si>
    <t>着</t>
  </si>
  <si>
    <t>発</t>
  </si>
  <si>
    <t>新幹線</t>
  </si>
  <si>
    <t>徒歩</t>
  </si>
  <si>
    <t>電車</t>
  </si>
  <si>
    <t>上市</t>
  </si>
  <si>
    <t>タクシー</t>
  </si>
  <si>
    <t>馬場島</t>
  </si>
  <si>
    <t>松尾平</t>
  </si>
  <si>
    <t>三角点</t>
  </si>
  <si>
    <t>早月小屋</t>
  </si>
  <si>
    <t>一泊</t>
  </si>
  <si>
    <t>素泊まり</t>
  </si>
  <si>
    <t>黒部字奈月温泉</t>
    <rPh sb="0" eb="2">
      <t>クロb</t>
    </rPh>
    <rPh sb="2" eb="3">
      <t>u</t>
    </rPh>
    <rPh sb="3" eb="4">
      <t>ナ</t>
    </rPh>
    <rPh sb="4" eb="5">
      <t>ツk</t>
    </rPh>
    <rPh sb="5" eb="7">
      <t>オンセン</t>
    </rPh>
    <phoneticPr fontId="1"/>
  </si>
  <si>
    <t>新黒部</t>
    <rPh sb="0" eb="3">
      <t>シンクロb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</si>
</sst>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#,##0_);[Red]\(#,##0\)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444444"/>
      <name val="MS PGothic"/>
      <family val="3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20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20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176" fontId="8" fillId="0" borderId="0" xfId="0" applyNumberFormat="1" applyFont="1">
      <alignment vertical="center"/>
    </xf>
    <xf numFmtId="20" fontId="8" fillId="0" borderId="0" xfId="0" applyNumberFormat="1" applyFont="1">
      <alignment vertical="center"/>
    </xf>
    <xf numFmtId="0" fontId="8" fillId="0" borderId="2" xfId="0" applyFont="1" applyBorder="1">
      <alignment vertical="center"/>
    </xf>
    <xf numFmtId="20" fontId="8" fillId="0" borderId="2" xfId="0" applyNumberFormat="1" applyFont="1" applyBorder="1">
      <alignment vertical="center"/>
    </xf>
    <xf numFmtId="176" fontId="8" fillId="0" borderId="2" xfId="0" applyNumberFormat="1" applyFont="1" applyBorder="1">
      <alignment vertical="center"/>
    </xf>
    <xf numFmtId="0" fontId="8" fillId="0" borderId="0" xfId="0" applyFont="1">
      <alignment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pane ySplit="7" topLeftCell="A8" activePane="bottomLeft" state="frozen"/>
      <selection pane="bottomLeft" activeCell="A6" sqref="A6:I7"/>
    </sheetView>
  </sheetViews>
  <sheetFormatPr baseColWidth="12" defaultColWidth="8.83203125" defaultRowHeight="17" x14ac:dyDescent="0"/>
  <cols>
    <col min="1" max="1" width="10.33203125" customWidth="1"/>
    <col min="3" max="3" width="5.33203125" customWidth="1"/>
    <col min="4" max="4" width="10.83203125" customWidth="1"/>
    <col min="5" max="5" width="10.1640625" customWidth="1"/>
    <col min="6" max="6" width="5.83203125" customWidth="1"/>
    <col min="7" max="7" width="10" customWidth="1"/>
    <col min="8" max="8" width="10.6640625" customWidth="1"/>
    <col min="9" max="9" width="7.5" customWidth="1"/>
    <col min="10" max="10" width="7.6640625" customWidth="1"/>
  </cols>
  <sheetData>
    <row r="1" spans="1:10" ht="25">
      <c r="B1" s="22" t="s">
        <v>0</v>
      </c>
      <c r="C1" s="23"/>
      <c r="D1" s="23"/>
      <c r="E1" s="23"/>
      <c r="F1" s="23"/>
      <c r="G1" s="1"/>
      <c r="H1" s="2" t="s">
        <v>1</v>
      </c>
      <c r="I1" s="2">
        <v>2999</v>
      </c>
      <c r="J1" s="2" t="s">
        <v>2</v>
      </c>
    </row>
    <row r="2" spans="1:10" ht="16.5" customHeight="1">
      <c r="B2" s="23"/>
      <c r="C2" s="23"/>
      <c r="D2" s="23"/>
      <c r="E2" s="23"/>
      <c r="F2" s="23"/>
      <c r="G2" s="1"/>
      <c r="H2" s="2" t="s">
        <v>3</v>
      </c>
      <c r="I2" s="2">
        <v>2230</v>
      </c>
      <c r="J2" s="2" t="s">
        <v>2</v>
      </c>
    </row>
    <row r="3" spans="1:10">
      <c r="B3" s="24" t="s">
        <v>4</v>
      </c>
      <c r="C3" s="24"/>
      <c r="D3" s="24"/>
      <c r="E3" s="24"/>
      <c r="F3" s="24"/>
      <c r="G3" s="3"/>
      <c r="H3" s="2" t="s">
        <v>5</v>
      </c>
      <c r="I3" s="2" t="s">
        <v>6</v>
      </c>
      <c r="J3" s="4" t="s">
        <v>2</v>
      </c>
    </row>
    <row r="4" spans="1:10" ht="29">
      <c r="H4" s="5" t="s">
        <v>7</v>
      </c>
      <c r="I4" s="2">
        <v>24</v>
      </c>
      <c r="J4" s="2" t="s">
        <v>8</v>
      </c>
    </row>
    <row r="5" spans="1:10" ht="12" customHeight="1">
      <c r="J5" s="6"/>
    </row>
    <row r="6" spans="1:10" ht="29">
      <c r="D6" t="s">
        <v>9</v>
      </c>
      <c r="G6" s="7" t="s">
        <v>10</v>
      </c>
      <c r="H6" t="s">
        <v>11</v>
      </c>
      <c r="I6" t="s">
        <v>12</v>
      </c>
    </row>
    <row r="7" spans="1:10">
      <c r="D7" t="s">
        <v>13</v>
      </c>
      <c r="E7" t="s">
        <v>14</v>
      </c>
      <c r="G7" s="8"/>
    </row>
    <row r="8" spans="1:10">
      <c r="D8" s="6"/>
      <c r="E8" s="6"/>
      <c r="G8" s="8"/>
    </row>
    <row r="9" spans="1:10">
      <c r="A9" t="s">
        <v>15</v>
      </c>
      <c r="D9" s="6"/>
      <c r="E9" s="6">
        <v>0.26527777777777778</v>
      </c>
      <c r="G9" s="8"/>
      <c r="I9" t="s">
        <v>16</v>
      </c>
    </row>
    <row r="10" spans="1:10">
      <c r="A10" t="s">
        <v>17</v>
      </c>
      <c r="D10" s="6">
        <v>0.35138888888888892</v>
      </c>
      <c r="E10" s="6">
        <v>0.35138888888888892</v>
      </c>
      <c r="G10" s="8"/>
      <c r="I10" t="s">
        <v>18</v>
      </c>
    </row>
    <row r="11" spans="1:10">
      <c r="A11" t="s">
        <v>19</v>
      </c>
      <c r="D11" s="6">
        <v>0.3611111111111111</v>
      </c>
      <c r="E11" s="6">
        <v>0.38194444444444442</v>
      </c>
      <c r="G11" s="8"/>
      <c r="I11" t="s">
        <v>20</v>
      </c>
    </row>
    <row r="12" spans="1:10">
      <c r="A12" t="s">
        <v>21</v>
      </c>
      <c r="D12" s="6">
        <v>0.40069444444444446</v>
      </c>
      <c r="E12" s="6">
        <v>0.40972222222222227</v>
      </c>
      <c r="G12" s="8">
        <v>2.7777777777777776E-2</v>
      </c>
      <c r="H12" s="6"/>
      <c r="I12" t="s">
        <v>22</v>
      </c>
    </row>
    <row r="13" spans="1:10">
      <c r="A13" t="s">
        <v>23</v>
      </c>
      <c r="D13" s="6">
        <f t="shared" ref="D13:D16" si="0">E12+G12</f>
        <v>0.43750000000000006</v>
      </c>
      <c r="E13" s="6">
        <f t="shared" ref="E13:E15" si="1">D13+H13</f>
        <v>0.44791666666666674</v>
      </c>
      <c r="G13" s="8">
        <v>4.1666666666666664E-2</v>
      </c>
      <c r="H13" s="6">
        <v>1.0416666666666666E-2</v>
      </c>
    </row>
    <row r="14" spans="1:10">
      <c r="A14" t="s">
        <v>24</v>
      </c>
      <c r="D14" s="6">
        <f t="shared" si="0"/>
        <v>0.48958333333333343</v>
      </c>
      <c r="E14" s="6">
        <f t="shared" si="1"/>
        <v>0.53125000000000011</v>
      </c>
      <c r="G14" s="8">
        <v>0.1111111111111111</v>
      </c>
      <c r="H14" s="6">
        <v>4.1666666666666664E-2</v>
      </c>
    </row>
    <row r="15" spans="1:10">
      <c r="A15" t="s">
        <v>25</v>
      </c>
      <c r="D15" s="6">
        <f t="shared" si="0"/>
        <v>0.64236111111111116</v>
      </c>
      <c r="E15" s="6">
        <f t="shared" si="1"/>
        <v>0.64236111111111116</v>
      </c>
      <c r="G15" s="8">
        <v>6.25E-2</v>
      </c>
      <c r="H15" s="6"/>
    </row>
    <row r="16" spans="1:10">
      <c r="A16" s="9" t="s">
        <v>26</v>
      </c>
      <c r="B16" s="9"/>
      <c r="C16" s="9"/>
      <c r="D16" s="10">
        <f t="shared" si="0"/>
        <v>0.70486111111111116</v>
      </c>
      <c r="E16" s="10"/>
      <c r="F16" s="9"/>
      <c r="G16" s="11"/>
      <c r="H16" s="10"/>
      <c r="I16" s="9" t="s">
        <v>27</v>
      </c>
      <c r="J16" s="9" t="s">
        <v>28</v>
      </c>
    </row>
    <row r="17" spans="1:10">
      <c r="A17" t="s">
        <v>26</v>
      </c>
      <c r="D17" s="12"/>
      <c r="E17" s="12">
        <v>0.25</v>
      </c>
      <c r="G17" s="8">
        <v>5.5555555555555552E-2</v>
      </c>
      <c r="H17" s="6"/>
    </row>
    <row r="18" spans="1:10">
      <c r="A18" s="13" t="s">
        <v>29</v>
      </c>
      <c r="D18" s="12">
        <f>E17+G17+H17</f>
        <v>0.30555555555555558</v>
      </c>
      <c r="E18" s="12">
        <f>D18+H18</f>
        <v>0.3125</v>
      </c>
      <c r="G18" s="8">
        <v>8.3333333333333329E-2</v>
      </c>
      <c r="H18" s="6">
        <v>6.9444444444444441E-3</v>
      </c>
    </row>
    <row r="19" spans="1:10">
      <c r="A19" s="13" t="s">
        <v>30</v>
      </c>
      <c r="D19" s="12">
        <f>E18+G18</f>
        <v>0.39583333333333331</v>
      </c>
      <c r="E19" s="12">
        <f>D19+H19</f>
        <v>0.41666666666666663</v>
      </c>
      <c r="G19" s="8">
        <v>6.25E-2</v>
      </c>
      <c r="H19" s="6">
        <v>2.0833333333333332E-2</v>
      </c>
    </row>
    <row r="20" spans="1:10">
      <c r="A20" s="13" t="s">
        <v>29</v>
      </c>
      <c r="D20" s="12">
        <f t="shared" ref="D20:D24" si="2">E19+G19</f>
        <v>0.47916666666666663</v>
      </c>
      <c r="E20" s="12">
        <f t="shared" ref="E20:E23" si="3">D20+H20</f>
        <v>0.48263888888888884</v>
      </c>
      <c r="G20" s="8">
        <v>3.4722222222222224E-2</v>
      </c>
      <c r="H20" s="6">
        <v>3.472222222222222E-3</v>
      </c>
    </row>
    <row r="21" spans="1:10">
      <c r="A21" s="13" t="s">
        <v>26</v>
      </c>
      <c r="D21" s="12">
        <f t="shared" si="2"/>
        <v>0.51736111111111105</v>
      </c>
      <c r="E21" s="12">
        <f t="shared" si="3"/>
        <v>0.55902777777777768</v>
      </c>
      <c r="G21" s="8">
        <v>4.1666666666666664E-2</v>
      </c>
      <c r="H21" s="6">
        <v>4.1666666666666664E-2</v>
      </c>
    </row>
    <row r="22" spans="1:10">
      <c r="A22" s="13" t="s">
        <v>31</v>
      </c>
      <c r="D22" s="12">
        <f t="shared" si="2"/>
        <v>0.60069444444444431</v>
      </c>
      <c r="E22" s="12">
        <f t="shared" si="3"/>
        <v>0.60763888888888873</v>
      </c>
      <c r="G22" s="8">
        <v>6.25E-2</v>
      </c>
      <c r="H22" s="6">
        <v>6.9444444444444441E-3</v>
      </c>
    </row>
    <row r="23" spans="1:10">
      <c r="A23" s="13" t="s">
        <v>24</v>
      </c>
      <c r="D23" s="12">
        <f t="shared" si="2"/>
        <v>0.67013888888888873</v>
      </c>
      <c r="E23" s="12">
        <f t="shared" si="3"/>
        <v>0.71180555555555536</v>
      </c>
      <c r="G23" s="8">
        <v>2.7777777777777776E-2</v>
      </c>
      <c r="H23" s="6">
        <v>4.1666666666666664E-2</v>
      </c>
    </row>
    <row r="24" spans="1:10">
      <c r="A24" s="14" t="s">
        <v>32</v>
      </c>
      <c r="B24" s="9"/>
      <c r="C24" s="9"/>
      <c r="D24" s="10">
        <f t="shared" si="2"/>
        <v>0.73958333333333315</v>
      </c>
      <c r="E24" s="10"/>
      <c r="F24" s="9"/>
      <c r="G24" s="11"/>
      <c r="H24" s="10"/>
      <c r="I24" s="9" t="s">
        <v>27</v>
      </c>
      <c r="J24" s="9" t="s">
        <v>28</v>
      </c>
    </row>
    <row r="25" spans="1:10">
      <c r="A25" s="13" t="s">
        <v>32</v>
      </c>
      <c r="B25" s="15"/>
      <c r="C25" s="15"/>
      <c r="D25" s="12"/>
      <c r="E25" s="12">
        <v>0.33333333333333331</v>
      </c>
      <c r="F25" s="15"/>
      <c r="G25" s="16">
        <v>2.7777777777777776E-2</v>
      </c>
      <c r="H25" s="12"/>
    </row>
    <row r="26" spans="1:10">
      <c r="A26" s="13" t="s">
        <v>33</v>
      </c>
      <c r="B26" s="15"/>
      <c r="C26" s="15"/>
      <c r="D26" s="12">
        <f>E25+G25</f>
        <v>0.3611111111111111</v>
      </c>
      <c r="E26" s="12">
        <f>D26+H26</f>
        <v>0.36805555555555552</v>
      </c>
      <c r="G26" s="8"/>
      <c r="H26" s="6">
        <v>6.9444444444444441E-3</v>
      </c>
    </row>
    <row r="27" spans="1:10">
      <c r="A27" s="13"/>
      <c r="D27" s="12" t="s">
        <v>6</v>
      </c>
      <c r="E27" s="12"/>
      <c r="G27" s="8"/>
      <c r="H27" s="6"/>
    </row>
    <row r="28" spans="1:10">
      <c r="A28" s="13"/>
      <c r="D28" s="12"/>
      <c r="E28" s="12"/>
      <c r="G28" s="8"/>
      <c r="H28" s="6"/>
    </row>
    <row r="29" spans="1:10" hidden="1">
      <c r="D29" s="12">
        <f t="shared" ref="D29" si="4">E28+G28</f>
        <v>0</v>
      </c>
      <c r="E29" s="12">
        <f t="shared" ref="E29" si="5">D29+H29</f>
        <v>0</v>
      </c>
      <c r="G29" s="8"/>
    </row>
    <row r="30" spans="1:10" ht="10.5" customHeight="1"/>
    <row r="31" spans="1:10">
      <c r="A31" s="17" t="s">
        <v>34</v>
      </c>
    </row>
    <row r="32" spans="1:10">
      <c r="A32" s="18" t="s">
        <v>35</v>
      </c>
      <c r="C32" t="s">
        <v>36</v>
      </c>
      <c r="D32" s="19">
        <v>13320</v>
      </c>
    </row>
    <row r="33" spans="1:7">
      <c r="A33" s="18" t="s">
        <v>37</v>
      </c>
      <c r="C33" t="s">
        <v>38</v>
      </c>
      <c r="D33" s="20">
        <v>7660</v>
      </c>
    </row>
    <row r="34" spans="1:7">
      <c r="A34" s="18" t="s">
        <v>39</v>
      </c>
      <c r="C34" t="s">
        <v>38</v>
      </c>
      <c r="D34" s="20">
        <v>7660</v>
      </c>
    </row>
    <row r="35" spans="1:7">
      <c r="A35" s="18" t="s">
        <v>40</v>
      </c>
      <c r="C35" t="s">
        <v>36</v>
      </c>
      <c r="D35" s="19">
        <v>13320</v>
      </c>
    </row>
    <row r="36" spans="1:7">
      <c r="D36" s="20"/>
    </row>
    <row r="37" spans="1:7">
      <c r="A37" t="s">
        <v>41</v>
      </c>
      <c r="D37" s="20">
        <v>6500</v>
      </c>
    </row>
    <row r="38" spans="1:7">
      <c r="A38" t="s">
        <v>42</v>
      </c>
      <c r="D38" s="20">
        <v>4500</v>
      </c>
    </row>
    <row r="39" spans="1:7" ht="18">
      <c r="A39" t="s">
        <v>43</v>
      </c>
      <c r="D39" s="20">
        <f>SUM(D32:D38)+SUM(E33:E36)</f>
        <v>52960</v>
      </c>
      <c r="G39" s="21"/>
    </row>
    <row r="40" spans="1:7" ht="18">
      <c r="E40" t="s">
        <v>44</v>
      </c>
      <c r="G40" s="21"/>
    </row>
    <row r="41" spans="1:7" ht="18">
      <c r="D41" s="20"/>
      <c r="G41" s="21"/>
    </row>
    <row r="42" spans="1:7" ht="9" customHeight="1">
      <c r="D42" s="20"/>
    </row>
    <row r="43" spans="1:7">
      <c r="A43" s="17" t="s">
        <v>45</v>
      </c>
    </row>
    <row r="44" spans="1:7">
      <c r="A44" t="s">
        <v>46</v>
      </c>
    </row>
    <row r="45" spans="1:7">
      <c r="A45" t="s">
        <v>47</v>
      </c>
    </row>
    <row r="46" spans="1:7">
      <c r="A46" t="s">
        <v>48</v>
      </c>
    </row>
    <row r="47" spans="1:7">
      <c r="A47" t="s">
        <v>49</v>
      </c>
    </row>
    <row r="48" spans="1:7">
      <c r="A48" t="s">
        <v>50</v>
      </c>
    </row>
    <row r="50" spans="1:8">
      <c r="A50" s="17" t="s">
        <v>51</v>
      </c>
    </row>
    <row r="51" spans="1:8">
      <c r="A51" t="s">
        <v>52</v>
      </c>
      <c r="B51" t="s">
        <v>53</v>
      </c>
      <c r="H51" t="s">
        <v>54</v>
      </c>
    </row>
    <row r="52" spans="1:8">
      <c r="A52" t="s">
        <v>55</v>
      </c>
      <c r="B52" t="s">
        <v>56</v>
      </c>
      <c r="H52" t="s">
        <v>57</v>
      </c>
    </row>
  </sheetData>
  <mergeCells count="2">
    <mergeCell ref="B1:F2"/>
    <mergeCell ref="B3:F3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sqref="A1:J15"/>
    </sheetView>
  </sheetViews>
  <sheetFormatPr baseColWidth="12" defaultRowHeight="17" x14ac:dyDescent="0"/>
  <sheetData>
    <row r="3" spans="1:10" ht="29">
      <c r="D3" t="s">
        <v>9</v>
      </c>
      <c r="G3" s="7" t="s">
        <v>10</v>
      </c>
      <c r="H3" t="s">
        <v>11</v>
      </c>
      <c r="I3" t="s">
        <v>12</v>
      </c>
    </row>
    <row r="4" spans="1:10">
      <c r="D4" t="s">
        <v>13</v>
      </c>
      <c r="E4" t="s">
        <v>14</v>
      </c>
      <c r="G4" s="8"/>
    </row>
    <row r="8" spans="1:10">
      <c r="A8" t="s">
        <v>15</v>
      </c>
      <c r="D8" s="6"/>
      <c r="E8" s="6">
        <v>0.27361111111111108</v>
      </c>
      <c r="G8" s="8"/>
      <c r="I8" t="s">
        <v>16</v>
      </c>
    </row>
    <row r="9" spans="1:10">
      <c r="A9" t="s">
        <v>17</v>
      </c>
      <c r="D9" s="6">
        <v>0.38263888888888892</v>
      </c>
      <c r="E9" s="6">
        <v>0.38263888888888892</v>
      </c>
      <c r="G9" s="8"/>
      <c r="I9" t="s">
        <v>18</v>
      </c>
    </row>
    <row r="10" spans="1:10">
      <c r="A10" t="s">
        <v>19</v>
      </c>
      <c r="D10" s="6">
        <v>0.40069444444444446</v>
      </c>
      <c r="E10" s="6">
        <v>0.40069444444444446</v>
      </c>
      <c r="G10" s="8"/>
      <c r="I10" t="s">
        <v>20</v>
      </c>
    </row>
    <row r="11" spans="1:10">
      <c r="A11" t="s">
        <v>21</v>
      </c>
      <c r="D11" s="6">
        <v>0.41944444444444445</v>
      </c>
      <c r="E11" s="6">
        <v>0.43055555555555558</v>
      </c>
      <c r="G11" s="8">
        <v>2.7777777777777776E-2</v>
      </c>
      <c r="H11" s="6"/>
      <c r="I11" t="s">
        <v>22</v>
      </c>
    </row>
    <row r="12" spans="1:10">
      <c r="A12" t="s">
        <v>23</v>
      </c>
      <c r="D12" s="6">
        <f t="shared" ref="D12:D15" si="0">E11+G11</f>
        <v>0.45833333333333337</v>
      </c>
      <c r="E12" s="6">
        <f t="shared" ref="E12:E14" si="1">D12+H12</f>
        <v>0.46875000000000006</v>
      </c>
      <c r="G12" s="8">
        <v>4.1666666666666664E-2</v>
      </c>
      <c r="H12" s="6">
        <v>1.0416666666666666E-2</v>
      </c>
    </row>
    <row r="13" spans="1:10">
      <c r="A13" t="s">
        <v>24</v>
      </c>
      <c r="D13" s="6">
        <f t="shared" si="0"/>
        <v>0.51041666666666674</v>
      </c>
      <c r="E13" s="6">
        <f t="shared" si="1"/>
        <v>0.55208333333333337</v>
      </c>
      <c r="G13" s="8">
        <v>0.1111111111111111</v>
      </c>
      <c r="H13" s="6">
        <v>4.1666666666666664E-2</v>
      </c>
    </row>
    <row r="14" spans="1:10">
      <c r="A14" t="s">
        <v>25</v>
      </c>
      <c r="D14" s="6">
        <f t="shared" si="0"/>
        <v>0.66319444444444442</v>
      </c>
      <c r="E14" s="6">
        <f t="shared" si="1"/>
        <v>0.66319444444444442</v>
      </c>
      <c r="G14" s="8">
        <v>6.25E-2</v>
      </c>
      <c r="H14" s="6"/>
    </row>
    <row r="15" spans="1:10">
      <c r="A15" s="9" t="s">
        <v>26</v>
      </c>
      <c r="B15" s="9"/>
      <c r="C15" s="9"/>
      <c r="D15" s="10">
        <f t="shared" si="0"/>
        <v>0.72569444444444442</v>
      </c>
      <c r="E15" s="10"/>
      <c r="F15" s="9"/>
      <c r="G15" s="11"/>
      <c r="H15" s="10"/>
      <c r="I15" s="9" t="s">
        <v>27</v>
      </c>
      <c r="J15" s="9" t="s">
        <v>28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17" sqref="D17"/>
    </sheetView>
  </sheetViews>
  <sheetFormatPr baseColWidth="12" defaultRowHeight="17" x14ac:dyDescent="0"/>
  <cols>
    <col min="1" max="1" width="14.33203125" customWidth="1"/>
  </cols>
  <sheetData>
    <row r="1" spans="1:10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>
      <c r="A3" s="32"/>
      <c r="B3" s="32"/>
      <c r="C3" s="32"/>
      <c r="D3" s="32" t="s">
        <v>59</v>
      </c>
      <c r="E3" s="32"/>
      <c r="F3" s="32"/>
      <c r="G3" s="26" t="s">
        <v>60</v>
      </c>
      <c r="H3" s="32" t="s">
        <v>62</v>
      </c>
      <c r="I3" s="32" t="s">
        <v>63</v>
      </c>
      <c r="J3" s="32"/>
    </row>
    <row r="4" spans="1:10">
      <c r="A4" s="32"/>
      <c r="B4" s="32"/>
      <c r="C4" s="32"/>
      <c r="D4" s="32"/>
      <c r="E4" s="32"/>
      <c r="F4" s="32"/>
      <c r="G4" s="26" t="s">
        <v>61</v>
      </c>
      <c r="H4" s="32"/>
      <c r="I4" s="32"/>
      <c r="J4" s="32"/>
    </row>
    <row r="5" spans="1:10">
      <c r="A5" s="25"/>
      <c r="B5" s="25"/>
      <c r="C5" s="25"/>
      <c r="D5" s="25" t="s">
        <v>64</v>
      </c>
      <c r="E5" s="25" t="s">
        <v>65</v>
      </c>
      <c r="F5" s="25"/>
      <c r="G5" s="27"/>
      <c r="H5" s="25"/>
      <c r="I5" s="25"/>
      <c r="J5" s="25"/>
    </row>
    <row r="6" spans="1:10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0">
      <c r="A9" s="25" t="s">
        <v>58</v>
      </c>
      <c r="B9" s="25"/>
      <c r="C9" s="25"/>
      <c r="D9" s="28"/>
      <c r="E9" s="28">
        <v>0.27361111111111108</v>
      </c>
      <c r="F9" s="25"/>
      <c r="G9" s="27"/>
      <c r="H9" s="25"/>
      <c r="I9" s="25" t="s">
        <v>66</v>
      </c>
      <c r="J9" s="25"/>
    </row>
    <row r="10" spans="1:10">
      <c r="A10" s="25" t="s">
        <v>77</v>
      </c>
      <c r="B10" s="25"/>
      <c r="C10" s="25"/>
      <c r="D10" s="28">
        <v>0.37361111111111112</v>
      </c>
      <c r="E10" s="28">
        <v>0.37361111111111112</v>
      </c>
      <c r="F10" s="25"/>
      <c r="G10" s="27"/>
      <c r="H10" s="25"/>
      <c r="I10" s="25" t="s">
        <v>67</v>
      </c>
      <c r="J10" s="25"/>
    </row>
    <row r="11" spans="1:10">
      <c r="A11" t="s">
        <v>78</v>
      </c>
      <c r="B11" s="25"/>
      <c r="C11" s="25"/>
      <c r="D11" s="28">
        <v>0.38680555555555557</v>
      </c>
      <c r="E11" s="28">
        <v>0.38680555555555557</v>
      </c>
      <c r="F11" s="25"/>
      <c r="G11" s="27"/>
      <c r="H11" s="25"/>
      <c r="I11" s="25" t="s">
        <v>68</v>
      </c>
      <c r="J11" s="25"/>
    </row>
    <row r="12" spans="1:10">
      <c r="A12" s="25" t="s">
        <v>69</v>
      </c>
      <c r="B12" s="25"/>
      <c r="C12" s="25"/>
      <c r="D12" s="28">
        <v>0.41041666666666665</v>
      </c>
      <c r="E12" s="28">
        <v>0.4236111111111111</v>
      </c>
      <c r="F12" s="25"/>
      <c r="G12" s="27">
        <v>2.7777777777777776E-2</v>
      </c>
      <c r="H12" s="28"/>
      <c r="I12" s="25" t="s">
        <v>70</v>
      </c>
      <c r="J12" s="25"/>
    </row>
    <row r="13" spans="1:10">
      <c r="A13" s="25" t="s">
        <v>71</v>
      </c>
      <c r="B13" s="25"/>
      <c r="C13" s="25"/>
      <c r="D13" s="28">
        <f>+E12+G12</f>
        <v>0.4513888888888889</v>
      </c>
      <c r="E13" s="28">
        <v>0.46180555555555558</v>
      </c>
      <c r="F13" s="25"/>
      <c r="G13" s="27">
        <v>4.1666666666666664E-2</v>
      </c>
      <c r="H13" s="28">
        <v>1.0416666666666666E-2</v>
      </c>
      <c r="I13" s="25"/>
      <c r="J13" s="25"/>
    </row>
    <row r="14" spans="1:10">
      <c r="A14" s="25" t="s">
        <v>72</v>
      </c>
      <c r="B14" s="25"/>
      <c r="C14" s="25"/>
      <c r="D14" s="28">
        <f>+E13+G13</f>
        <v>0.50347222222222221</v>
      </c>
      <c r="E14" s="28">
        <v>0.54513888888888895</v>
      </c>
      <c r="F14" s="25"/>
      <c r="G14" s="27">
        <v>0.1111111111111111</v>
      </c>
      <c r="H14" s="28">
        <v>4.1666666666666664E-2</v>
      </c>
      <c r="I14" s="25"/>
      <c r="J14" s="25"/>
    </row>
    <row r="15" spans="1:10">
      <c r="A15" s="25" t="s">
        <v>73</v>
      </c>
      <c r="B15" s="25"/>
      <c r="C15" s="25"/>
      <c r="D15" s="28">
        <f>E14+G14</f>
        <v>0.65625</v>
      </c>
      <c r="E15" s="28">
        <v>0.66319444444444442</v>
      </c>
      <c r="F15" s="25"/>
      <c r="G15" s="27">
        <v>6.25E-2</v>
      </c>
      <c r="H15" s="28"/>
      <c r="I15" s="25"/>
      <c r="J15" s="25"/>
    </row>
    <row r="16" spans="1:10">
      <c r="A16" s="29" t="s">
        <v>74</v>
      </c>
      <c r="B16" s="29"/>
      <c r="C16" s="29"/>
      <c r="D16" s="30">
        <f>E15+G15</f>
        <v>0.72569444444444442</v>
      </c>
      <c r="E16" s="30"/>
      <c r="F16" s="29"/>
      <c r="G16" s="31"/>
      <c r="H16" s="30"/>
      <c r="I16" s="29" t="s">
        <v>75</v>
      </c>
      <c r="J16" s="29" t="s">
        <v>76</v>
      </c>
    </row>
  </sheetData>
  <mergeCells count="9">
    <mergeCell ref="H3:H4"/>
    <mergeCell ref="I3:I4"/>
    <mergeCell ref="J3:J4"/>
    <mergeCell ref="A3:A4"/>
    <mergeCell ref="B3:B4"/>
    <mergeCell ref="C3:C4"/>
    <mergeCell ref="D3:D4"/>
    <mergeCell ref="E3:E4"/>
    <mergeCell ref="F3:F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剣岳（計画）</vt:lpstr>
      <vt:lpstr>第2案</vt:lpstr>
      <vt:lpstr>第3案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テスト</dc:creator>
  <cp:lastModifiedBy>AMANO Kou</cp:lastModifiedBy>
  <dcterms:created xsi:type="dcterms:W3CDTF">2016-07-17T06:54:01Z</dcterms:created>
  <dcterms:modified xsi:type="dcterms:W3CDTF">2016-07-19T14:17:47Z</dcterms:modified>
</cp:coreProperties>
</file>