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6" i="1"/>
  <c r="F7" i="1"/>
  <c r="F8" i="1"/>
  <c r="F9" i="1"/>
  <c r="F10" i="1"/>
  <c r="F11" i="1"/>
  <c r="F12" i="1"/>
  <c r="F13" i="1"/>
  <c r="F6" i="1"/>
  <c r="B13" i="1"/>
  <c r="C13" i="1"/>
  <c r="D13" i="1"/>
  <c r="E13" i="1"/>
  <c r="J7" i="1"/>
  <c r="J8" i="1"/>
  <c r="J9" i="1"/>
  <c r="J10" i="1"/>
  <c r="J11" i="1"/>
  <c r="J12" i="1"/>
  <c r="J6" i="1"/>
  <c r="I7" i="1"/>
  <c r="I8" i="1"/>
  <c r="I9" i="1"/>
  <c r="I10" i="1"/>
  <c r="I11" i="1"/>
  <c r="I12" i="1"/>
  <c r="I6" i="1"/>
  <c r="E7" i="1"/>
  <c r="E8" i="1"/>
  <c r="E9" i="1"/>
  <c r="E10" i="1"/>
  <c r="E11" i="1"/>
  <c r="E12" i="1"/>
  <c r="E6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<sst xmlns="http://schemas.openxmlformats.org/spreadsheetml/2006/main" count="10" uniqueCount="8">
  <si>
    <t>販売数</t>
    <rPh sb="0" eb="3">
      <t>ハンバイスウ</t>
    </rPh>
    <phoneticPr fontId="2"/>
  </si>
  <si>
    <t>売上高</t>
    <rPh sb="0" eb="3">
      <t>ウリアゲダカ</t>
    </rPh>
    <phoneticPr fontId="2"/>
  </si>
  <si>
    <t>総売上高</t>
    <rPh sb="0" eb="4">
      <t>ソウウリアゲダカ</t>
    </rPh>
    <phoneticPr fontId="2"/>
  </si>
  <si>
    <t>構成比</t>
    <rPh sb="0" eb="3">
      <t>コウセイヒ</t>
    </rPh>
    <phoneticPr fontId="2"/>
  </si>
  <si>
    <t>合計</t>
    <rPh sb="0" eb="2">
      <t>ゴウケイ</t>
    </rPh>
    <phoneticPr fontId="2"/>
  </si>
  <si>
    <t>次年度</t>
    <rPh sb="0" eb="3">
      <t>ジネンド</t>
    </rPh>
    <phoneticPr fontId="2"/>
  </si>
  <si>
    <t>評価１</t>
    <rPh sb="0" eb="2">
      <t>ヒョウカ</t>
    </rPh>
    <phoneticPr fontId="2"/>
  </si>
  <si>
    <t>評価２</t>
    <rPh sb="0" eb="2">
      <t>ヒョウカ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</si>
</sst>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wrapText="1"/>
    </xf>
    <xf numFmtId="9" fontId="0" fillId="0" borderId="0" xfId="1" applyFont="1" applyAlignmen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3"/>
  <sheetViews>
    <sheetView tabSelected="1" workbookViewId="0">
      <selection activeCell="N17" sqref="N17"/>
    </sheetView>
  </sheetViews>
  <sheetFormatPr defaultRowHeight="18" x14ac:dyDescent="0.45"/>
  <sheetData>
    <row r="4" spans="1:10" x14ac:dyDescent="0.45">
      <c r="C4">
        <v>29800</v>
      </c>
      <c r="E4">
        <v>49800</v>
      </c>
      <c r="F4" t="s">
        <v>2</v>
      </c>
      <c r="G4" t="s">
        <v>3</v>
      </c>
      <c r="H4" t="s">
        <v>5</v>
      </c>
      <c r="I4" t="s">
        <v>6</v>
      </c>
      <c r="J4" t="s">
        <v>7</v>
      </c>
    </row>
    <row r="5" spans="1:10" x14ac:dyDescent="0.45">
      <c r="B5" t="s">
        <v>0</v>
      </c>
      <c r="C5" t="s">
        <v>1</v>
      </c>
      <c r="D5" t="s">
        <v>0</v>
      </c>
      <c r="E5" t="s">
        <v>1</v>
      </c>
      <c r="H5" s="1"/>
    </row>
    <row r="6" spans="1:10" x14ac:dyDescent="0.45">
      <c r="B6">
        <v>50</v>
      </c>
      <c r="C6">
        <f>C4*B6</f>
        <v>1490000</v>
      </c>
      <c r="D6">
        <v>120</v>
      </c>
      <c r="E6">
        <f>D6*$E$4</f>
        <v>5976000</v>
      </c>
      <c r="F6">
        <f>SUM(B6:E6)</f>
        <v>7466170</v>
      </c>
      <c r="G6" s="2">
        <f>F6/$F$13</f>
        <v>0.17353907759549023</v>
      </c>
      <c r="H6" s="1"/>
      <c r="I6" t="str">
        <f>IF(B6&gt;=50,"＊","ー")</f>
        <v>＊</v>
      </c>
      <c r="J6" t="str">
        <f>IF(D6&gt;=100,"＊＊",IF(D6&gt;=80,"＊","ー"))</f>
        <v>＊＊</v>
      </c>
    </row>
    <row r="7" spans="1:10" x14ac:dyDescent="0.45">
      <c r="B7">
        <v>51</v>
      </c>
      <c r="C7">
        <f>B7*$C$4</f>
        <v>1519800</v>
      </c>
      <c r="D7">
        <v>115</v>
      </c>
      <c r="E7">
        <f t="shared" ref="E7:E12" si="0">D7*$E$4</f>
        <v>5727000</v>
      </c>
      <c r="F7">
        <f t="shared" ref="F7:F13" si="1">SUM(B7:E7)</f>
        <v>7246966</v>
      </c>
      <c r="G7" s="2">
        <f t="shared" ref="G7:G12" si="2">F7/$F$13</f>
        <v>0.16844403422449253</v>
      </c>
      <c r="I7" t="str">
        <f t="shared" ref="I7:I12" si="3">IF(B7&gt;=50,"＊","ー")</f>
        <v>＊</v>
      </c>
      <c r="J7" t="str">
        <f t="shared" ref="J7:J12" si="4">IF(D7&gt;=100,"＊＊",IF(D7&gt;=80,"＊","ー"))</f>
        <v>＊＊</v>
      </c>
    </row>
    <row r="8" spans="1:10" x14ac:dyDescent="0.45">
      <c r="B8">
        <v>38</v>
      </c>
      <c r="C8">
        <f>B8*C4</f>
        <v>1132400</v>
      </c>
      <c r="D8">
        <v>78</v>
      </c>
      <c r="E8">
        <f t="shared" si="0"/>
        <v>3884400</v>
      </c>
      <c r="F8">
        <f t="shared" si="1"/>
        <v>5016916</v>
      </c>
      <c r="G8" s="2">
        <f t="shared" si="2"/>
        <v>0.1166101193803592</v>
      </c>
      <c r="I8" t="str">
        <f t="shared" si="3"/>
        <v>ー</v>
      </c>
      <c r="J8" t="str">
        <f t="shared" si="4"/>
        <v>ー</v>
      </c>
    </row>
    <row r="9" spans="1:10" x14ac:dyDescent="0.45">
      <c r="B9">
        <v>52</v>
      </c>
      <c r="C9">
        <f>B9*C4</f>
        <v>1549600</v>
      </c>
      <c r="D9">
        <v>105</v>
      </c>
      <c r="E9">
        <f t="shared" si="0"/>
        <v>5229000</v>
      </c>
      <c r="F9">
        <f t="shared" si="1"/>
        <v>6778757</v>
      </c>
      <c r="G9" s="2">
        <f t="shared" si="2"/>
        <v>0.15756127131098976</v>
      </c>
      <c r="I9" t="str">
        <f t="shared" si="3"/>
        <v>＊</v>
      </c>
      <c r="J9" t="str">
        <f t="shared" si="4"/>
        <v>＊＊</v>
      </c>
    </row>
    <row r="10" spans="1:10" x14ac:dyDescent="0.45">
      <c r="B10">
        <v>48</v>
      </c>
      <c r="C10">
        <f>B10*C4</f>
        <v>1430400</v>
      </c>
      <c r="D10">
        <v>90</v>
      </c>
      <c r="E10">
        <f t="shared" si="0"/>
        <v>4482000</v>
      </c>
      <c r="F10">
        <f t="shared" si="1"/>
        <v>5912538</v>
      </c>
      <c r="G10" s="2">
        <f t="shared" si="2"/>
        <v>0.1374274079974451</v>
      </c>
      <c r="I10" t="str">
        <f t="shared" si="3"/>
        <v>ー</v>
      </c>
      <c r="J10" t="str">
        <f t="shared" si="4"/>
        <v>＊</v>
      </c>
    </row>
    <row r="11" spans="1:10" x14ac:dyDescent="0.45">
      <c r="B11">
        <v>35</v>
      </c>
      <c r="C11">
        <f>B11*C4</f>
        <v>1043000</v>
      </c>
      <c r="D11">
        <v>98</v>
      </c>
      <c r="E11">
        <f t="shared" si="0"/>
        <v>4880400</v>
      </c>
      <c r="F11">
        <f t="shared" si="1"/>
        <v>5923533</v>
      </c>
      <c r="G11" s="2">
        <f t="shared" si="2"/>
        <v>0.13768296903585733</v>
      </c>
      <c r="I11" t="str">
        <f t="shared" si="3"/>
        <v>ー</v>
      </c>
      <c r="J11" t="str">
        <f t="shared" si="4"/>
        <v>＊</v>
      </c>
    </row>
    <row r="12" spans="1:10" x14ac:dyDescent="0.45">
      <c r="B12">
        <v>40</v>
      </c>
      <c r="C12">
        <f>B12*C4</f>
        <v>1192000</v>
      </c>
      <c r="D12">
        <v>70</v>
      </c>
      <c r="E12">
        <f t="shared" si="0"/>
        <v>3486000</v>
      </c>
      <c r="F12">
        <f t="shared" si="1"/>
        <v>4678110</v>
      </c>
      <c r="G12" s="2">
        <f t="shared" si="2"/>
        <v>0.10873512045536585</v>
      </c>
      <c r="I12" t="str">
        <f t="shared" si="3"/>
        <v>ー</v>
      </c>
      <c r="J12" t="str">
        <f t="shared" si="4"/>
        <v>ー</v>
      </c>
    </row>
    <row r="13" spans="1:10" x14ac:dyDescent="0.45">
      <c r="A13" t="s">
        <v>4</v>
      </c>
      <c r="B13">
        <f>SUM(B6:B12)</f>
        <v>314</v>
      </c>
      <c r="C13">
        <f>SUM(C6:C12)</f>
        <v>9357200</v>
      </c>
      <c r="D13">
        <f>SUM(D6:D12)</f>
        <v>676</v>
      </c>
      <c r="E13">
        <f>SUM(E6:E12)</f>
        <v>33664800</v>
      </c>
      <c r="F13">
        <f t="shared" si="1"/>
        <v>43022990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2020-06-17T05:58:49Z</dcterms:modified>
</cp:coreProperties>
</file>